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4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<sst xmlns="http://schemas.openxmlformats.org/spreadsheetml/2006/main" count="910" uniqueCount="385">
  <si>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</si>
  <si>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</si>
  <si>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</si>
  <si>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</si>
  <si>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</si>
  <si>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</si>
  <si>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</si>
  <si>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</si>
  <si>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</si>
  <si>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</si>
  <si>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</si>
  <si>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</si>
  <si>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</si>
  <si>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</si>
  <si>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</si>
  <si>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</si>
  <si>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</si>
  <si>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</si>
  <si>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</si>
  <si>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</si>
  <si>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</si>
  <si>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</si>
  <si>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</si>
  <si>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</si>
  <si>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</si>
  <si>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</si>
  <si>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</si>
  <si>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</si>
  <si>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</si>
  <si>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</si>
  <si>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</si>
  <si>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</si>
  <si>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</si>
  <si>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</si>
  <si>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</si>
  <si>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</si>
  <si>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</si>
  <si>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</si>
  <si>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</si>
  <si>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</si>
  <si>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</si>
  <si>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</si>
  <si>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</si>
  <si>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</si>
  <si>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125012</t>
  </si>
  <si>
    <t>云南省农业环境保护监测站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</si>
  <si>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</si>
  <si>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</si>
  <si>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</si>
  <si>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</si>
  <si>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</si>
  <si>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</si>
  <si>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</si>
  <si>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</si>
  <si>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</si>
  <si>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</si>
  <si>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</si>
  <si>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</si>
  <si>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</si>
  <si>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</si>
  <si>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</si>
  <si>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</si>
  <si>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</si>
  <si>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</si>
  <si>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</si>
  <si>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</si>
  <si>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</si>
  <si>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</si>
  <si>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</si>
  <si>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</si>
  <si>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</si>
  <si>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</si>
  <si>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</si>
  <si>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</si>
  <si>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</si>
  <si>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</si>
  <si>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</si>
  <si>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</si>
  <si>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</si>
  <si>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</si>
  <si>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</si>
  <si>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</si>
  <si>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</si>
  <si>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</si>
  <si>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</si>
  <si>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</si>
  <si>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2130109</t>
  </si>
  <si>
    <t>农产品质量安全</t>
  </si>
  <si>
    <t>2130135</t>
  </si>
  <si>
    <t>农业生态资源保护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</si>
  <si>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</si>
  <si>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</si>
  <si>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</si>
  <si>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</si>
  <si>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</si>
  <si>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</si>
  <si>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</si>
  <si>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</si>
  <si>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</si>
  <si>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</si>
  <si>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</si>
  <si>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</si>
  <si>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</si>
  <si>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</si>
  <si>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</si>
  <si>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</si>
  <si>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</si>
  <si>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</si>
  <si>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</si>
  <si>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</si>
  <si>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</si>
  <si>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</si>
  <si>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</si>
  <si>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</si>
  <si>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</si>
  <si>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</si>
  <si>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</si>
  <si>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</si>
  <si>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</si>
  <si>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</si>
  <si>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</si>
  <si>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</si>
  <si>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</si>
  <si>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</si>
  <si>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</si>
  <si>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</si>
  <si>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</si>
  <si>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</si>
  <si>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</si>
  <si>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</si>
  <si>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</si>
  <si>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</si>
  <si>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</si>
  <si>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</si>
  <si>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</si>
  <si>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</si>
  <si>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</si>
  <si>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</si>
  <si>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</si>
  <si>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</si>
  <si>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</si>
  <si>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</si>
  <si>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</si>
  <si>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</si>
  <si>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</si>
  <si>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530000210000000039649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</si>
  <si>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</si>
  <si>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</si>
  <si>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</si>
  <si>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</si>
  <si>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</si>
  <si>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</si>
  <si>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</si>
  <si>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</si>
  <si>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</si>
  <si>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530000210000000039650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</si>
  <si>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</si>
  <si>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</si>
  <si>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</si>
  <si>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</si>
  <si>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</si>
  <si>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</si>
  <si>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</si>
  <si>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</si>
  <si>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</si>
  <si>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530000210000000039652</t>
  </si>
  <si>
    <t>30113</t>
  </si>
  <si>
    <t>530000210000000039655</t>
  </si>
  <si>
    <t>公车购置及运维费</t>
  </si>
  <si>
    <t>30231</t>
  </si>
  <si>
    <t>公务用车运行维护费</t>
  </si>
  <si>
    <t>530000210000000039659</t>
  </si>
  <si>
    <t>工会经费</t>
  </si>
  <si>
    <t>30228</t>
  </si>
  <si>
    <t>530000210000000039660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</si>
  <si>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</si>
  <si>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</si>
  <si>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</si>
  <si>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</si>
  <si>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</si>
  <si>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</si>
  <si>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</si>
  <si>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</si>
  <si>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</si>
  <si>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</si>
  <si>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</si>
  <si>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</si>
  <si>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</si>
  <si>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30213</t>
  </si>
  <si>
    <t>维修（护）费</t>
  </si>
  <si>
    <t>31006</t>
  </si>
  <si>
    <t>大型修缮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</si>
  <si>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</si>
  <si>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</si>
  <si>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</si>
  <si>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</si>
  <si>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</si>
  <si>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</si>
  <si>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农业农村污染防治（土壤）专项资金</t>
  </si>
  <si>
    <t>专项业务类</t>
  </si>
  <si>
    <t>530000200000000010147</t>
  </si>
  <si>
    <t>污染耕地安全利用和例行监测补助经费</t>
  </si>
  <si>
    <t>30211</t>
  </si>
  <si>
    <t>差旅费</t>
  </si>
  <si>
    <t>其他人员支出</t>
  </si>
  <si>
    <t>民生类</t>
  </si>
  <si>
    <t>530000231100001077165</t>
  </si>
  <si>
    <t>30199</t>
  </si>
  <si>
    <t>其他工资福利支出</t>
  </si>
  <si>
    <t>30216</t>
  </si>
  <si>
    <t>培训费</t>
  </si>
  <si>
    <t>30218</t>
  </si>
  <si>
    <t>专用材料费</t>
  </si>
  <si>
    <t>30227</t>
  </si>
  <si>
    <t>委托业务费</t>
  </si>
  <si>
    <t>30202</t>
  </si>
  <si>
    <t>印刷费</t>
  </si>
  <si>
    <t>30226</t>
  </si>
  <si>
    <t>劳务费</t>
  </si>
  <si>
    <t>政务信息化运维服务项目补助资金</t>
  </si>
  <si>
    <t>专业信息系统运行维护费</t>
  </si>
  <si>
    <t>530000251100003236963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</si>
  <si>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</si>
  <si>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</si>
  <si>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</si>
  <si>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</si>
  <si>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</si>
  <si>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</si>
  <si>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</si>
  <si>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</si>
  <si>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</si>
  <si>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</si>
  <si>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</si>
  <si>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</si>
  <si>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使用省级财政资金600万元，开展受污染耕地安全利用技术培训、水稻主栽品种低镉特征定向改良实验、农产品协同监测、严格管控区农产品加密监测、核算受污染耕地安全利用率，配合完成全省“土十条”考核相关工作；按照全省蔬菜、水果农产品例行监测实施方案的要求，完成蔬菜水果例行监测任务，及时上报检测数据；协助主管处室做好全省蔬菜、水果农产品例行监测检测质量控制，做好样品的复检工作。
（一）设立7183个农产品监测点，对耕地农产品中的重金属含量开展定点监测。（二）落实风险管控措施，开展2385个严格管控区农产品加密监测。（三）利用GIS地理信息系统技术对全省7183个农产品检测数据进行分析、汇总和集成，数据集成数量不低于35850个，动态更新完善农产品检测数据库，配合做好全省“土十条”考核相关工作。（四）举办受污染耕地安全利用技术培训班，培训人数不少于70人次。（五）开展主栽水稻品种镉低积累特征的遗传改良。以云南优质高产主栽品种滇屯502和云恢290为载体，以低镉分子模块为供体，开展主栽品种低镉特征定向改良研究。（六）评估受污染耕地安全利用效果，测算当年度全省受污染耕地安全利用率。（七）完成例行监测160个蔬菜、水果样品检测分析工作,及时上报检测数据；（八）协助主管处室做好全省蔬菜、水果农产品例行监测检测质量控制，做好样品的复检工作，全年完成复测样品60个,提交样品复测数据。</t>
  </si>
  <si>
    <t>产出指标</t>
  </si>
  <si>
    <t>数量指标</t>
  </si>
  <si>
    <t>数据集成数量</t>
  </si>
  <si>
    <t>&gt;=</t>
  </si>
  <si>
    <t>35850</t>
  </si>
  <si>
    <t>个</t>
  </si>
  <si>
    <t>定量指标</t>
  </si>
  <si>
    <t>利用GIS系统对7183个协同监测农产品检测数据进行分析和数据集成。每个样品5项指标，集成数据量不少于35850个。</t>
  </si>
  <si>
    <t>完成蔬菜水果例行监测复检样品数</t>
  </si>
  <si>
    <t>60</t>
  </si>
  <si>
    <t>协助主管处室做好全省蔬菜、水果农产品例行监测检测质量控制，做好样品的复检工作，全年完成复测样品60个，提交样品复测数据，确保全省蔬菜、水果质量安全例行监测有效进行。</t>
  </si>
  <si>
    <t>采集严格管控区农产品样品数</t>
  </si>
  <si>
    <t>2380</t>
  </si>
  <si>
    <t>采集严格管控区2385个农产品样品，实际采集到的样品数不少于2380 个。</t>
  </si>
  <si>
    <t>严格管控区农产品样品检测数量</t>
  </si>
  <si>
    <t>检测严格管控区农产品样品中重金属含量，检测样品数量不少于2380个。</t>
  </si>
  <si>
    <t>协同监测农产品样品检测数量</t>
  </si>
  <si>
    <t>7170</t>
  </si>
  <si>
    <t>开展7183个农产品协同监测工作，实际检测样品数不少于7170个。</t>
  </si>
  <si>
    <t>培训人数</t>
  </si>
  <si>
    <t>70</t>
  </si>
  <si>
    <t>人</t>
  </si>
  <si>
    <t>举办受污染。耕地安全利用技术及安全利用率核算技术培训班</t>
  </si>
  <si>
    <t>完成蔬菜水果例行监测样品数</t>
  </si>
  <si>
    <t>160</t>
  </si>
  <si>
    <t>按照全省蔬菜、水果例行监测实施方案的要求，完成例行监测160个蔬菜、水果样品检测分析工作，及时上报检测数据。</t>
  </si>
  <si>
    <t>效益指标</t>
  </si>
  <si>
    <t>社会效益</t>
  </si>
  <si>
    <t>耕地安全利用和风险管控措施</t>
  </si>
  <si>
    <t>=</t>
  </si>
  <si>
    <t>100</t>
  </si>
  <si>
    <t>%</t>
  </si>
  <si>
    <t>反映受污染耕地防治成效。</t>
  </si>
  <si>
    <t>1.2026年完成不少于7183个农产品协同监测点位样品采集技术指导服务；
2.按照工作需求，对129个县（市、区）样品采集人员进行样品采集APP技术培训；
3.完成云南省农用地土壤环境质量信息平台日常运维，做好安全保密工作；
4.根据需要升级样品采集App。</t>
  </si>
  <si>
    <t>完成农产品样品采集技术服务</t>
  </si>
  <si>
    <t>7183</t>
  </si>
  <si>
    <t>完成不少于7183个协同监测农产品样品采集技术指导服务。</t>
  </si>
  <si>
    <t>1.2026年完成不少于7183个农产品协同监测点位样品采集技术指导服务；
2.按照工作需求，对129个县（市、区）样品采集人员进行样品采集APP技术培训；
3.完成云南省农用地土壤环境质量信息平台日常运维，做好安全保密工作；
4.根据需要升级样品采集APP。</t>
  </si>
  <si>
    <t>对129个县（市、区）样品采集人员进行样品采集APP技术培训</t>
  </si>
  <si>
    <t>129</t>
  </si>
  <si>
    <t>人次/年</t>
  </si>
  <si>
    <t>对129个县（市、区）样品采集人员进行样品采集App培训，培训人员不少于129人次。</t>
  </si>
  <si>
    <t>样品采集精准度</t>
  </si>
  <si>
    <t>99</t>
  </si>
  <si>
    <t>样品采集精准度，为精确定位受污染耕地提供依据，对农业生产有重要的指导作用。</t>
  </si>
  <si>
    <t>满意度指标</t>
  </si>
  <si>
    <t>服务对象满意度</t>
  </si>
  <si>
    <t>样品采集单位满意度</t>
  </si>
  <si>
    <t>90</t>
  </si>
  <si>
    <t>承担样品采集的单位（服务对象）对样品采集技术服务满意度。</t>
  </si>
  <si>
    <t>按时发放劳务派遣人员工资，保障项目任务正常开展。工资报酬发放劳务派遣人员人数2人，部门正常运转，使用劳务派遣人员科室对劳务派遣人员工作满意度达90%以上。</t>
  </si>
  <si>
    <t>工资报酬发放劳务派遣人员人数</t>
  </si>
  <si>
    <t>反映单位实际发放编制外长期聘用人员数量。工资福利包括：编制外长期聘用人员工资、社会保险等。</t>
  </si>
  <si>
    <t>科室运转</t>
  </si>
  <si>
    <t>正常运转</t>
  </si>
  <si>
    <t>定性指标</t>
  </si>
  <si>
    <t>反映科室运转情况。</t>
  </si>
  <si>
    <t>科室对劳务派遣人员工作满意度</t>
  </si>
  <si>
    <t>使用劳务派遣人员科室对劳务派遣人员工作满意度。</t>
  </si>
  <si>
    <t>预算06表</t>
  </si>
  <si>
    <t>2026年政府性基金预算支出预算表</t>
  </si>
  <si>
    <t>政府性基金预算支出</t>
  </si>
  <si>
    <t>此表为空，本单位无此项预算。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</si>
  <si>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</si>
  <si>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</si>
  <si>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</si>
  <si>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</si>
  <si>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</si>
  <si>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</si>
  <si>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</si>
  <si>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</si>
  <si>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</si>
  <si>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</si>
  <si>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</si>
  <si>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</si>
  <si>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C2309019901 公文用纸、资料汇编、信封印刷服务</t>
  </si>
  <si>
    <t>页</t>
  </si>
  <si>
    <t>严格管控区农产品样品检测</t>
  </si>
  <si>
    <t>C19010000 技术测试和分析服务</t>
  </si>
  <si>
    <t>样品检测费</t>
  </si>
  <si>
    <t>严格管控区农产品样品采集</t>
  </si>
  <si>
    <t>C19990000 其他专业技术服务</t>
  </si>
  <si>
    <t xml:space="preserve">个 </t>
  </si>
  <si>
    <t>车辆加油</t>
  </si>
  <si>
    <t>C23120302 车辆加油、添加燃料服务</t>
  </si>
  <si>
    <t>年</t>
  </si>
  <si>
    <t>车辆维修</t>
  </si>
  <si>
    <t>C23120301 车辆维修和保养服务</t>
  </si>
  <si>
    <t>车辆保险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</si>
  <si>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</si>
  <si>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</si>
  <si>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</si>
  <si>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</si>
  <si>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</si>
  <si>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</si>
  <si>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</si>
  <si>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</si>
  <si>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</si>
  <si>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</si>
  <si>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</si>
  <si>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</si>
  <si>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</si>
  <si>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</si>
  <si>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</si>
  <si>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</si>
  <si>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</si>
  <si>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</si>
  <si>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</si>
  <si>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</si>
  <si>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</si>
  <si>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</si>
  <si>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</si>
  <si>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</si>
  <si>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</si>
  <si>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</si>
  <si>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</si>
  <si>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</si>
  <si>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</si>
  <si>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</si>
  <si>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</si>
  <si>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</si>
  <si>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</si>
  <si>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</si>
  <si>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</si>
  <si>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</si>
  <si>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</si>
  <si>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</si>
  <si>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</si>
  <si>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</si>
  <si>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</si>
  <si>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</si>
  <si>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</si>
  <si>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</si>
  <si>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A02051901 离心泵</t>
  </si>
  <si>
    <t>立式多级泵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</si>
  <si>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</si>
  <si>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</si>
  <si>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</si>
  <si>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</si>
  <si>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</si>
  <si>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</si>
  <si>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</si>
  <si>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</si>
  <si>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</si>
  <si>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</si>
  <si>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223 专业信息系统运行维护费</t>
  </si>
  <si>
    <t>本级</t>
  </si>
  <si>
    <t>311 专项业务类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</si>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</sst>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4" workbookViewId="0">
      <selection activeCell="B25" sqref="B25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"单位名称："&amp;"云南省农业环境保护监测站"</f>
        <v>单位名称：云南省农业环境保护监测站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9891996.18</v>
      </c>
      <c r="C7" s="23" t="str">
        <f>"一"&amp;"、"&amp;"社会保障和就业支出"</f>
        <v>一、社会保障和就业支出</v>
      </c>
      <c r="D7" s="120">
        <v>365409.46</v>
      </c>
    </row>
    <row r="8" ht="25.4" customHeight="1" spans="1:4">
      <c r="A8" s="144" t="s">
        <v>9</v>
      </c>
      <c r="B8" s="120"/>
      <c r="C8" s="23" t="str">
        <f>"二"&amp;"、"&amp;"卫生健康支出"</f>
        <v>二、卫生健康支出</v>
      </c>
      <c r="D8" s="120">
        <v>427736.46</v>
      </c>
    </row>
    <row r="9" ht="25.4" customHeight="1" spans="1:4">
      <c r="A9" s="144" t="s">
        <v>10</v>
      </c>
      <c r="B9" s="120"/>
      <c r="C9" s="23" t="str">
        <f>"三"&amp;"、"&amp;"农林水支出"</f>
        <v>三、农林水支出</v>
      </c>
      <c r="D9" s="120">
        <v>8859169.94</v>
      </c>
    </row>
    <row r="10" ht="25.4" customHeight="1" spans="1:4">
      <c r="A10" s="144" t="s">
        <v>11</v>
      </c>
      <c r="B10" s="88"/>
      <c r="C10" s="23" t="str">
        <f>"四"&amp;"、"&amp;"住房保障支出"</f>
        <v>四、住房保障支出</v>
      </c>
      <c r="D10" s="120">
        <v>250890.32</v>
      </c>
    </row>
    <row r="11" ht="25.4" customHeight="1" spans="1:4">
      <c r="A11" s="144" t="s">
        <v>12</v>
      </c>
      <c r="B11" s="120"/>
      <c r="C11" s="23"/>
      <c r="D11" s="120"/>
    </row>
    <row r="12" ht="25.4" customHeight="1" spans="1:4">
      <c r="A12" s="144" t="s">
        <v>13</v>
      </c>
      <c r="B12" s="88"/>
      <c r="C12" s="23"/>
      <c r="D12" s="120"/>
    </row>
    <row r="13" ht="25.4" customHeight="1" spans="1:4">
      <c r="A13" s="144" t="s">
        <v>14</v>
      </c>
      <c r="B13" s="88"/>
      <c r="C13" s="23"/>
      <c r="D13" s="120"/>
    </row>
    <row r="14" ht="25.4" customHeight="1" spans="1:4">
      <c r="A14" s="144" t="s">
        <v>15</v>
      </c>
      <c r="B14" s="88"/>
      <c r="C14" s="23"/>
      <c r="D14" s="120"/>
    </row>
    <row r="15" ht="25.4" customHeight="1" spans="1:4">
      <c r="A15" s="169" t="s">
        <v>16</v>
      </c>
      <c r="B15" s="88"/>
      <c r="C15" s="23"/>
      <c r="D15" s="120"/>
    </row>
    <row r="16" ht="25.4" customHeight="1" spans="1:4">
      <c r="A16" s="169" t="s">
        <v>17</v>
      </c>
      <c r="B16" s="120"/>
      <c r="C16" s="23"/>
      <c r="D16" s="120"/>
    </row>
    <row r="17" ht="25.4" customHeight="1" spans="1:4">
      <c r="A17" s="170" t="s">
        <v>18</v>
      </c>
      <c r="B17" s="140">
        <v>9891996.18</v>
      </c>
      <c r="C17" s="141" t="s">
        <v>19</v>
      </c>
      <c r="D17" s="140">
        <v>9903206.18</v>
      </c>
    </row>
    <row r="18" ht="25.4" customHeight="1" spans="1:4">
      <c r="A18" s="171" t="s">
        <v>20</v>
      </c>
      <c r="B18" s="140">
        <v>11210</v>
      </c>
      <c r="C18" s="172" t="s">
        <v>21</v>
      </c>
      <c r="D18" s="173"/>
    </row>
    <row r="19" ht="25.4" customHeight="1" spans="1:4">
      <c r="A19" s="174" t="s">
        <v>22</v>
      </c>
      <c r="B19" s="120">
        <v>11210</v>
      </c>
      <c r="C19" s="142" t="s">
        <v>22</v>
      </c>
      <c r="D19" s="88"/>
    </row>
    <row r="20" ht="25.4" customHeight="1" spans="1:4">
      <c r="A20" s="174" t="s">
        <v>23</v>
      </c>
      <c r="B20" s="120"/>
      <c r="C20" s="142" t="s">
        <v>23</v>
      </c>
      <c r="D20" s="88"/>
    </row>
    <row r="21" ht="25.4" customHeight="1" spans="1:4">
      <c r="A21" s="175" t="s">
        <v>24</v>
      </c>
      <c r="B21" s="140">
        <v>9903206.18</v>
      </c>
      <c r="C21" s="141" t="s">
        <v>25</v>
      </c>
      <c r="D21" s="136">
        <v>9903206.18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B25" sqref="B25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"单位名称："&amp;"云南省农业环境保护监测站"</f>
        <v>单位名称：云南省农业环境保护监测站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9">
        <v>10</v>
      </c>
      <c r="K7" s="29">
        <v>11</v>
      </c>
      <c r="L7" s="165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9903206.18</v>
      </c>
      <c r="D8" s="120">
        <v>9891996.18</v>
      </c>
      <c r="E8" s="88">
        <v>9891996.18</v>
      </c>
      <c r="F8" s="88"/>
      <c r="G8" s="88"/>
      <c r="H8" s="88"/>
      <c r="I8" s="88"/>
      <c r="J8" s="88"/>
      <c r="K8" s="88"/>
      <c r="L8" s="88"/>
      <c r="M8" s="88"/>
      <c r="N8" s="88"/>
      <c r="O8" s="88">
        <v>11210</v>
      </c>
      <c r="P8" s="88">
        <v>11210</v>
      </c>
      <c r="Q8" s="88"/>
      <c r="R8" s="88"/>
      <c r="S8" s="88"/>
    </row>
    <row r="9" ht="16.5" customHeight="1" spans="1:19">
      <c r="A9" s="166" t="s">
        <v>30</v>
      </c>
      <c r="B9" s="167"/>
      <c r="C9" s="120">
        <v>9903206.18</v>
      </c>
      <c r="D9" s="120">
        <v>9891996.18</v>
      </c>
      <c r="E9" s="88">
        <v>9891996.18</v>
      </c>
      <c r="F9" s="88"/>
      <c r="G9" s="88"/>
      <c r="H9" s="88"/>
      <c r="I9" s="88"/>
      <c r="J9" s="88"/>
      <c r="K9" s="88"/>
      <c r="L9" s="88"/>
      <c r="M9" s="88"/>
      <c r="N9" s="88"/>
      <c r="O9" s="88">
        <v>11210</v>
      </c>
      <c r="P9" s="88">
        <v>11210</v>
      </c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6"/>
  <sheetViews>
    <sheetView showZeros="0" workbookViewId="0">
      <selection activeCell="B25" sqref="B25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1" t="str">
        <f>"单位名称："&amp;"云南省农业环境保护监测站"</f>
        <v>单位名称：云南省农业环境保护监测站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0">
        <v>365409.46</v>
      </c>
      <c r="D7" s="120">
        <v>365409.46</v>
      </c>
      <c r="E7" s="120">
        <v>365409.46</v>
      </c>
      <c r="F7" s="120"/>
      <c r="G7" s="88"/>
      <c r="H7" s="120"/>
      <c r="I7" s="120"/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348738.31</v>
      </c>
      <c r="D8" s="120">
        <v>348738.31</v>
      </c>
      <c r="E8" s="120">
        <v>348738.31</v>
      </c>
      <c r="F8" s="120"/>
      <c r="G8" s="88"/>
      <c r="H8" s="120"/>
      <c r="I8" s="120"/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8100</v>
      </c>
      <c r="D9" s="120">
        <v>8100</v>
      </c>
      <c r="E9" s="120">
        <v>8100</v>
      </c>
      <c r="F9" s="120"/>
      <c r="G9" s="88"/>
      <c r="H9" s="120"/>
      <c r="I9" s="120"/>
      <c r="J9" s="120"/>
      <c r="K9" s="120"/>
      <c r="L9" s="120"/>
      <c r="M9" s="88"/>
      <c r="N9" s="120"/>
      <c r="O9" s="120"/>
    </row>
    <row r="10" ht="20.25" customHeight="1" spans="1:15">
      <c r="A10" s="129" t="s">
        <v>65</v>
      </c>
      <c r="B10" s="129" t="s">
        <v>66</v>
      </c>
      <c r="C10" s="120">
        <v>340638.31</v>
      </c>
      <c r="D10" s="120">
        <v>340638.31</v>
      </c>
      <c r="E10" s="120">
        <v>340638.31</v>
      </c>
      <c r="F10" s="120"/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16671.15</v>
      </c>
      <c r="D11" s="120">
        <v>16671.15</v>
      </c>
      <c r="E11" s="120">
        <v>16671.15</v>
      </c>
      <c r="F11" s="120"/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68</v>
      </c>
      <c r="C12" s="120">
        <v>16671.15</v>
      </c>
      <c r="D12" s="120">
        <v>16671.15</v>
      </c>
      <c r="E12" s="120">
        <v>16671.15</v>
      </c>
      <c r="F12" s="120"/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30" t="s">
        <v>70</v>
      </c>
      <c r="B13" s="30" t="s">
        <v>71</v>
      </c>
      <c r="C13" s="120">
        <v>427736.46</v>
      </c>
      <c r="D13" s="120">
        <v>427736.46</v>
      </c>
      <c r="E13" s="120">
        <v>427736.46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72</v>
      </c>
      <c r="B14" s="128" t="s">
        <v>73</v>
      </c>
      <c r="C14" s="120">
        <v>427736.46</v>
      </c>
      <c r="D14" s="120">
        <v>427736.46</v>
      </c>
      <c r="E14" s="120">
        <v>427736.46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74</v>
      </c>
      <c r="B15" s="129" t="s">
        <v>75</v>
      </c>
      <c r="C15" s="120">
        <v>212898.95</v>
      </c>
      <c r="D15" s="120">
        <v>212898.95</v>
      </c>
      <c r="E15" s="120">
        <v>212898.95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76</v>
      </c>
      <c r="B16" s="129" t="s">
        <v>77</v>
      </c>
      <c r="C16" s="120">
        <v>201733.51</v>
      </c>
      <c r="D16" s="120">
        <v>201733.51</v>
      </c>
      <c r="E16" s="120">
        <v>201733.51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9" t="s">
        <v>78</v>
      </c>
      <c r="B17" s="129" t="s">
        <v>79</v>
      </c>
      <c r="C17" s="120">
        <v>13104</v>
      </c>
      <c r="D17" s="120">
        <v>13104</v>
      </c>
      <c r="E17" s="120">
        <v>13104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30" t="s">
        <v>80</v>
      </c>
      <c r="B18" s="30" t="s">
        <v>81</v>
      </c>
      <c r="C18" s="120">
        <v>8859169.94</v>
      </c>
      <c r="D18" s="120">
        <v>8859169.94</v>
      </c>
      <c r="E18" s="120">
        <v>2597959.94</v>
      </c>
      <c r="F18" s="120">
        <v>6261210</v>
      </c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128" t="s">
        <v>82</v>
      </c>
      <c r="B19" s="128" t="s">
        <v>83</v>
      </c>
      <c r="C19" s="120">
        <v>8859169.94</v>
      </c>
      <c r="D19" s="120">
        <v>8859169.94</v>
      </c>
      <c r="E19" s="120">
        <v>2597959.94</v>
      </c>
      <c r="F19" s="120">
        <v>6261210</v>
      </c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9" t="s">
        <v>84</v>
      </c>
      <c r="B20" s="129" t="s">
        <v>85</v>
      </c>
      <c r="C20" s="120">
        <v>2597959.94</v>
      </c>
      <c r="D20" s="120">
        <v>2597959.94</v>
      </c>
      <c r="E20" s="120">
        <v>2597959.94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315480</v>
      </c>
      <c r="D21" s="120">
        <v>315480</v>
      </c>
      <c r="E21" s="120"/>
      <c r="F21" s="120">
        <v>315480</v>
      </c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129" t="s">
        <v>88</v>
      </c>
      <c r="B22" s="129" t="s">
        <v>89</v>
      </c>
      <c r="C22" s="120">
        <v>5945730</v>
      </c>
      <c r="D22" s="120">
        <v>5945730</v>
      </c>
      <c r="E22" s="120"/>
      <c r="F22" s="120">
        <v>5945730</v>
      </c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30" t="s">
        <v>90</v>
      </c>
      <c r="B23" s="30" t="s">
        <v>91</v>
      </c>
      <c r="C23" s="120">
        <v>250890.32</v>
      </c>
      <c r="D23" s="120">
        <v>250890.32</v>
      </c>
      <c r="E23" s="120">
        <v>250890.32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128" t="s">
        <v>92</v>
      </c>
      <c r="B24" s="128" t="s">
        <v>93</v>
      </c>
      <c r="C24" s="120">
        <v>250890.32</v>
      </c>
      <c r="D24" s="120">
        <v>250890.32</v>
      </c>
      <c r="E24" s="120">
        <v>250890.32</v>
      </c>
      <c r="F24" s="120"/>
      <c r="G24" s="88"/>
      <c r="H24" s="120"/>
      <c r="I24" s="120"/>
      <c r="J24" s="120"/>
      <c r="K24" s="120"/>
      <c r="L24" s="120"/>
      <c r="M24" s="88"/>
      <c r="N24" s="120"/>
      <c r="O24" s="120"/>
    </row>
    <row r="25" ht="20.25" customHeight="1" spans="1:15">
      <c r="A25" s="129" t="s">
        <v>94</v>
      </c>
      <c r="B25" s="129" t="s">
        <v>95</v>
      </c>
      <c r="C25" s="120">
        <v>250890.32</v>
      </c>
      <c r="D25" s="120">
        <v>250890.32</v>
      </c>
      <c r="E25" s="120">
        <v>250890.32</v>
      </c>
      <c r="F25" s="120"/>
      <c r="G25" s="88"/>
      <c r="H25" s="120"/>
      <c r="I25" s="120"/>
      <c r="J25" s="120"/>
      <c r="K25" s="120"/>
      <c r="L25" s="120"/>
      <c r="M25" s="88"/>
      <c r="N25" s="120"/>
      <c r="O25" s="120"/>
    </row>
    <row r="26" ht="17.25" customHeight="1" spans="1:15">
      <c r="A26" s="104" t="s">
        <v>96</v>
      </c>
      <c r="B26" s="105" t="s">
        <v>96</v>
      </c>
      <c r="C26" s="120">
        <v>9903206.18</v>
      </c>
      <c r="D26" s="120">
        <v>9903206.18</v>
      </c>
      <c r="E26" s="120">
        <v>3641996.18</v>
      </c>
      <c r="F26" s="120">
        <v>6261210</v>
      </c>
      <c r="G26" s="88"/>
      <c r="H26" s="120"/>
      <c r="I26" s="120"/>
      <c r="J26" s="120"/>
      <c r="K26" s="120"/>
      <c r="L26" s="120"/>
      <c r="M26" s="88"/>
      <c r="N26" s="120"/>
      <c r="O26" s="120"/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B25" sqref="B25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97</v>
      </c>
    </row>
    <row r="2" ht="31.5" customHeight="1" spans="1:4">
      <c r="A2" s="45" t="s">
        <v>98</v>
      </c>
      <c r="B2" s="132"/>
      <c r="C2" s="132"/>
      <c r="D2" s="132"/>
    </row>
    <row r="3" ht="17.25" customHeight="1" spans="1:4">
      <c r="A3" s="4" t="str">
        <f>"单位名称："&amp;"云南省农业环境保护监测站"</f>
        <v>单位名称：云南省农业环境保护监测站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99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100</v>
      </c>
      <c r="B7" s="136">
        <v>9891996.18</v>
      </c>
      <c r="C7" s="137" t="s">
        <v>101</v>
      </c>
      <c r="D7" s="136">
        <v>9903206.18</v>
      </c>
    </row>
    <row r="8" ht="29.15" customHeight="1" spans="1:4">
      <c r="A8" s="138" t="s">
        <v>102</v>
      </c>
      <c r="B8" s="88">
        <v>9891996.18</v>
      </c>
      <c r="C8" s="23" t="str">
        <f>"（一）"&amp;"社会保障和就业支出"</f>
        <v>（一）社会保障和就业支出</v>
      </c>
      <c r="D8" s="88">
        <v>365409.46</v>
      </c>
    </row>
    <row r="9" ht="29.15" customHeight="1" spans="1:4">
      <c r="A9" s="138" t="s">
        <v>103</v>
      </c>
      <c r="B9" s="88"/>
      <c r="C9" s="23" t="str">
        <f>"（二）"&amp;"卫生健康支出"</f>
        <v>（二）卫生健康支出</v>
      </c>
      <c r="D9" s="88">
        <v>427736.46</v>
      </c>
    </row>
    <row r="10" ht="29.15" customHeight="1" spans="1:4">
      <c r="A10" s="138" t="s">
        <v>104</v>
      </c>
      <c r="B10" s="88"/>
      <c r="C10" s="23" t="str">
        <f>"（三）"&amp;"农林水支出"</f>
        <v>（三）农林水支出</v>
      </c>
      <c r="D10" s="88">
        <v>8859169.94</v>
      </c>
    </row>
    <row r="11" ht="29.15" customHeight="1" spans="1:4">
      <c r="A11" s="139" t="s">
        <v>105</v>
      </c>
      <c r="B11" s="140">
        <v>11210</v>
      </c>
      <c r="C11" s="23" t="str">
        <f>"（四）"&amp;"住房保障支出"</f>
        <v>（四）住房保障支出</v>
      </c>
      <c r="D11" s="88">
        <v>250890.32</v>
      </c>
    </row>
    <row r="12" ht="29.15" customHeight="1" spans="1:4">
      <c r="A12" s="138" t="s">
        <v>102</v>
      </c>
      <c r="B12" s="120">
        <v>11210</v>
      </c>
      <c r="C12" s="141"/>
      <c r="D12" s="140"/>
    </row>
    <row r="13" ht="29.15" customHeight="1" spans="1:4">
      <c r="A13" s="142" t="s">
        <v>103</v>
      </c>
      <c r="B13" s="120"/>
      <c r="C13" s="141"/>
      <c r="D13" s="140"/>
    </row>
    <row r="14" ht="29.15" customHeight="1" spans="1:4">
      <c r="A14" s="142" t="s">
        <v>104</v>
      </c>
      <c r="B14" s="140"/>
      <c r="C14" s="141"/>
      <c r="D14" s="140"/>
    </row>
    <row r="15" ht="29.15" customHeight="1" spans="1:4">
      <c r="A15" s="143"/>
      <c r="B15" s="140"/>
      <c r="C15" s="144" t="s">
        <v>106</v>
      </c>
      <c r="D15" s="140"/>
    </row>
    <row r="16" ht="29.15" customHeight="1" spans="1:4">
      <c r="A16" s="143" t="s">
        <v>107</v>
      </c>
      <c r="B16" s="140">
        <v>9903206.18</v>
      </c>
      <c r="C16" s="141" t="s">
        <v>25</v>
      </c>
      <c r="D16" s="140">
        <v>9903206.18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6"/>
  <sheetViews>
    <sheetView showZeros="0" topLeftCell="A10" workbookViewId="0">
      <selection activeCell="B25" sqref="B25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108</v>
      </c>
    </row>
    <row r="2" ht="39" customHeight="1" spans="1:7">
      <c r="A2" s="3" t="s">
        <v>109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"单位名称："&amp;"云南省农业环境保护监测站"</f>
        <v>单位名称：云南省农业环境保护监测站</v>
      </c>
      <c r="F3" s="103"/>
      <c r="G3" s="103" t="s">
        <v>2</v>
      </c>
    </row>
    <row r="4" ht="20.25" customHeight="1" spans="1:7">
      <c r="A4" s="122" t="s">
        <v>110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111</v>
      </c>
      <c r="F5" s="95" t="s">
        <v>112</v>
      </c>
      <c r="G5" s="95"/>
    </row>
    <row r="6" ht="13.5" customHeight="1" spans="1:7">
      <c r="A6" s="127" t="s">
        <v>113</v>
      </c>
      <c r="B6" s="127" t="s">
        <v>114</v>
      </c>
      <c r="C6" s="127" t="s">
        <v>115</v>
      </c>
      <c r="D6" s="62"/>
      <c r="E6" s="127" t="s">
        <v>116</v>
      </c>
      <c r="F6" s="127" t="s">
        <v>117</v>
      </c>
      <c r="G6" s="127" t="s">
        <v>118</v>
      </c>
    </row>
    <row r="7" ht="18" customHeight="1" spans="1:7">
      <c r="A7" s="30" t="s">
        <v>59</v>
      </c>
      <c r="B7" s="30" t="s">
        <v>60</v>
      </c>
      <c r="C7" s="22">
        <v>365409.46</v>
      </c>
      <c r="D7" s="22">
        <v>365409.46</v>
      </c>
      <c r="E7" s="22">
        <v>357309.46</v>
      </c>
      <c r="F7" s="22">
        <v>8100</v>
      </c>
      <c r="G7" s="22"/>
    </row>
    <row r="8" ht="18" customHeight="1" spans="1:7">
      <c r="A8" s="30" t="s">
        <v>61</v>
      </c>
      <c r="B8" s="128" t="s">
        <v>62</v>
      </c>
      <c r="C8" s="22">
        <v>348738.31</v>
      </c>
      <c r="D8" s="22">
        <v>348738.31</v>
      </c>
      <c r="E8" s="22">
        <v>340638.31</v>
      </c>
      <c r="F8" s="22">
        <v>8100</v>
      </c>
      <c r="G8" s="22"/>
    </row>
    <row r="9" ht="18" customHeight="1" spans="1:7">
      <c r="A9" s="30" t="s">
        <v>63</v>
      </c>
      <c r="B9" s="129" t="s">
        <v>64</v>
      </c>
      <c r="C9" s="22">
        <v>8100</v>
      </c>
      <c r="D9" s="22">
        <v>8100</v>
      </c>
      <c r="E9" s="22"/>
      <c r="F9" s="22">
        <v>8100</v>
      </c>
      <c r="G9" s="22"/>
    </row>
    <row r="10" ht="18" customHeight="1" spans="1:7">
      <c r="A10" s="30" t="s">
        <v>65</v>
      </c>
      <c r="B10" s="129" t="s">
        <v>66</v>
      </c>
      <c r="C10" s="22">
        <v>340638.31</v>
      </c>
      <c r="D10" s="22">
        <v>340638.31</v>
      </c>
      <c r="E10" s="22">
        <v>340638.31</v>
      </c>
      <c r="F10" s="22"/>
      <c r="G10" s="22"/>
    </row>
    <row r="11" ht="18" customHeight="1" spans="1:7">
      <c r="A11" s="30" t="s">
        <v>67</v>
      </c>
      <c r="B11" s="128" t="s">
        <v>68</v>
      </c>
      <c r="C11" s="22">
        <v>16671.15</v>
      </c>
      <c r="D11" s="22">
        <v>16671.15</v>
      </c>
      <c r="E11" s="22">
        <v>16671.15</v>
      </c>
      <c r="F11" s="22"/>
      <c r="G11" s="22"/>
    </row>
    <row r="12" ht="18" customHeight="1" spans="1:7">
      <c r="A12" s="30" t="s">
        <v>69</v>
      </c>
      <c r="B12" s="129" t="s">
        <v>68</v>
      </c>
      <c r="C12" s="22">
        <v>16671.15</v>
      </c>
      <c r="D12" s="22">
        <v>16671.15</v>
      </c>
      <c r="E12" s="22">
        <v>16671.15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427736.46</v>
      </c>
      <c r="D13" s="22">
        <v>427736.46</v>
      </c>
      <c r="E13" s="22">
        <v>427736.46</v>
      </c>
      <c r="F13" s="22"/>
      <c r="G13" s="22"/>
    </row>
    <row r="14" ht="18" customHeight="1" spans="1:7">
      <c r="A14" s="30" t="s">
        <v>72</v>
      </c>
      <c r="B14" s="128" t="s">
        <v>73</v>
      </c>
      <c r="C14" s="22">
        <v>427736.46</v>
      </c>
      <c r="D14" s="22">
        <v>427736.46</v>
      </c>
      <c r="E14" s="22">
        <v>427736.46</v>
      </c>
      <c r="F14" s="22"/>
      <c r="G14" s="22"/>
    </row>
    <row r="15" ht="18" customHeight="1" spans="1:7">
      <c r="A15" s="30" t="s">
        <v>74</v>
      </c>
      <c r="B15" s="129" t="s">
        <v>75</v>
      </c>
      <c r="C15" s="22">
        <v>212898.95</v>
      </c>
      <c r="D15" s="22">
        <v>212898.95</v>
      </c>
      <c r="E15" s="22">
        <v>212898.95</v>
      </c>
      <c r="F15" s="22"/>
      <c r="G15" s="22"/>
    </row>
    <row r="16" ht="18" customHeight="1" spans="1:7">
      <c r="A16" s="30" t="s">
        <v>76</v>
      </c>
      <c r="B16" s="129" t="s">
        <v>77</v>
      </c>
      <c r="C16" s="22">
        <v>201733.51</v>
      </c>
      <c r="D16" s="22">
        <v>201733.51</v>
      </c>
      <c r="E16" s="22">
        <v>201733.51</v>
      </c>
      <c r="F16" s="22"/>
      <c r="G16" s="22"/>
    </row>
    <row r="17" ht="18" customHeight="1" spans="1:7">
      <c r="A17" s="30" t="s">
        <v>78</v>
      </c>
      <c r="B17" s="129" t="s">
        <v>79</v>
      </c>
      <c r="C17" s="22">
        <v>13104</v>
      </c>
      <c r="D17" s="22">
        <v>13104</v>
      </c>
      <c r="E17" s="22">
        <v>13104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8847959.94</v>
      </c>
      <c r="D18" s="22">
        <v>2597959.94</v>
      </c>
      <c r="E18" s="22">
        <v>2363609</v>
      </c>
      <c r="F18" s="22">
        <v>234350.94</v>
      </c>
      <c r="G18" s="22">
        <v>6250000</v>
      </c>
    </row>
    <row r="19" ht="18" customHeight="1" spans="1:7">
      <c r="A19" s="30" t="s">
        <v>82</v>
      </c>
      <c r="B19" s="128" t="s">
        <v>83</v>
      </c>
      <c r="C19" s="22">
        <v>8847959.94</v>
      </c>
      <c r="D19" s="22">
        <v>2597959.94</v>
      </c>
      <c r="E19" s="22">
        <v>2363609</v>
      </c>
      <c r="F19" s="22">
        <v>234350.94</v>
      </c>
      <c r="G19" s="22">
        <v>6250000</v>
      </c>
    </row>
    <row r="20" ht="18" customHeight="1" spans="1:7">
      <c r="A20" s="30" t="s">
        <v>84</v>
      </c>
      <c r="B20" s="129" t="s">
        <v>85</v>
      </c>
      <c r="C20" s="22">
        <v>2597959.94</v>
      </c>
      <c r="D20" s="22">
        <v>2597959.94</v>
      </c>
      <c r="E20" s="22">
        <v>2363609</v>
      </c>
      <c r="F20" s="22">
        <v>234350.94</v>
      </c>
      <c r="G20" s="22"/>
    </row>
    <row r="21" ht="18" customHeight="1" spans="1:7">
      <c r="A21" s="30" t="s">
        <v>86</v>
      </c>
      <c r="B21" s="129" t="s">
        <v>87</v>
      </c>
      <c r="C21" s="22">
        <v>315480</v>
      </c>
      <c r="D21" s="22"/>
      <c r="E21" s="22"/>
      <c r="F21" s="22"/>
      <c r="G21" s="22">
        <v>315480</v>
      </c>
    </row>
    <row r="22" ht="18" customHeight="1" spans="1:7">
      <c r="A22" s="30" t="s">
        <v>88</v>
      </c>
      <c r="B22" s="129" t="s">
        <v>89</v>
      </c>
      <c r="C22" s="22">
        <v>5934520</v>
      </c>
      <c r="D22" s="22"/>
      <c r="E22" s="22"/>
      <c r="F22" s="22"/>
      <c r="G22" s="22">
        <v>5934520</v>
      </c>
    </row>
    <row r="23" ht="18" customHeight="1" spans="1:7">
      <c r="A23" s="30" t="s">
        <v>90</v>
      </c>
      <c r="B23" s="30" t="s">
        <v>91</v>
      </c>
      <c r="C23" s="22">
        <v>250890.32</v>
      </c>
      <c r="D23" s="22">
        <v>250890.32</v>
      </c>
      <c r="E23" s="22">
        <v>250890.32</v>
      </c>
      <c r="F23" s="22"/>
      <c r="G23" s="22"/>
    </row>
    <row r="24" ht="18" customHeight="1" spans="1:7">
      <c r="A24" s="30" t="s">
        <v>92</v>
      </c>
      <c r="B24" s="128" t="s">
        <v>93</v>
      </c>
      <c r="C24" s="22">
        <v>250890.32</v>
      </c>
      <c r="D24" s="22">
        <v>250890.32</v>
      </c>
      <c r="E24" s="22">
        <v>250890.32</v>
      </c>
      <c r="F24" s="22"/>
      <c r="G24" s="22"/>
    </row>
    <row r="25" ht="18" customHeight="1" spans="1:7">
      <c r="A25" s="30" t="s">
        <v>94</v>
      </c>
      <c r="B25" s="129" t="s">
        <v>95</v>
      </c>
      <c r="C25" s="22">
        <v>250890.32</v>
      </c>
      <c r="D25" s="22">
        <v>250890.32</v>
      </c>
      <c r="E25" s="22">
        <v>250890.32</v>
      </c>
      <c r="F25" s="22"/>
      <c r="G25" s="22"/>
    </row>
    <row r="26" ht="18" customHeight="1" spans="1:7">
      <c r="A26" s="130" t="s">
        <v>96</v>
      </c>
      <c r="B26" s="131" t="s">
        <v>96</v>
      </c>
      <c r="C26" s="22">
        <v>9891996.18</v>
      </c>
      <c r="D26" s="22">
        <v>3641996.18</v>
      </c>
      <c r="E26" s="22">
        <v>3399545.24</v>
      </c>
      <c r="F26" s="22">
        <v>242450.94</v>
      </c>
      <c r="G26" s="22">
        <v>6250000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B25" sqref="B25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119</v>
      </c>
    </row>
    <row r="2" ht="25.5" customHeight="1" spans="1:6">
      <c r="A2" s="117" t="s">
        <v>120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"单位名称："&amp;"云南省农业环境保护监测站"</f>
        <v>单位名称：云南省农业环境保护监测站</v>
      </c>
      <c r="B3" s="116"/>
      <c r="C3" s="60"/>
      <c r="F3" s="59" t="s">
        <v>121</v>
      </c>
    </row>
    <row r="4" ht="19.5" customHeight="1" spans="1:6">
      <c r="A4" s="9" t="s">
        <v>122</v>
      </c>
      <c r="B4" s="15" t="s">
        <v>123</v>
      </c>
      <c r="C4" s="10" t="s">
        <v>124</v>
      </c>
      <c r="D4" s="11"/>
      <c r="E4" s="12"/>
      <c r="F4" s="15" t="s">
        <v>125</v>
      </c>
    </row>
    <row r="5" ht="19.5" customHeight="1" spans="1:6">
      <c r="A5" s="17"/>
      <c r="B5" s="18"/>
      <c r="C5" s="62" t="s">
        <v>32</v>
      </c>
      <c r="D5" s="62" t="s">
        <v>126</v>
      </c>
      <c r="E5" s="62" t="s">
        <v>127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30000</v>
      </c>
      <c r="B7" s="120"/>
      <c r="C7" s="121">
        <v>30000</v>
      </c>
      <c r="D7" s="120"/>
      <c r="E7" s="120">
        <v>30000</v>
      </c>
      <c r="F7" s="120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1"/>
  <sheetViews>
    <sheetView showZeros="0" topLeftCell="A7" workbookViewId="0">
      <selection activeCell="B25" sqref="B25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128</v>
      </c>
    </row>
    <row r="2" ht="27.75" customHeight="1" spans="1:23">
      <c r="A2" s="27" t="s">
        <v>129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"单位名称："&amp;"云南省农业环境保护监测站"</f>
        <v>单位名称：云南省农业环境保护监测站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121</v>
      </c>
    </row>
    <row r="4" ht="21.75" customHeight="1" spans="1:23">
      <c r="A4" s="8" t="s">
        <v>130</v>
      </c>
      <c r="B4" s="8" t="s">
        <v>131</v>
      </c>
      <c r="C4" s="8" t="s">
        <v>132</v>
      </c>
      <c r="D4" s="9" t="s">
        <v>133</v>
      </c>
      <c r="E4" s="9" t="s">
        <v>134</v>
      </c>
      <c r="F4" s="9" t="s">
        <v>135</v>
      </c>
      <c r="G4" s="9" t="s">
        <v>136</v>
      </c>
      <c r="H4" s="62" t="s">
        <v>137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138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139</v>
      </c>
      <c r="J6" s="47" t="s">
        <v>140</v>
      </c>
      <c r="K6" s="47" t="s">
        <v>141</v>
      </c>
      <c r="L6" s="113" t="s">
        <v>142</v>
      </c>
      <c r="M6" s="113" t="s">
        <v>143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144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23" t="s">
        <v>45</v>
      </c>
      <c r="B9" s="111"/>
      <c r="C9" s="23"/>
      <c r="D9" s="23"/>
      <c r="E9" s="23"/>
      <c r="F9" s="23"/>
      <c r="G9" s="23"/>
      <c r="H9" s="22">
        <v>3641996.18</v>
      </c>
      <c r="I9" s="22">
        <v>3641996.18</v>
      </c>
      <c r="J9" s="22">
        <v>912827.07</v>
      </c>
      <c r="K9" s="22"/>
      <c r="L9" s="22">
        <v>2729169.11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145</v>
      </c>
      <c r="C10" s="23" t="s">
        <v>146</v>
      </c>
      <c r="D10" s="23" t="s">
        <v>84</v>
      </c>
      <c r="E10" s="23" t="s">
        <v>85</v>
      </c>
      <c r="F10" s="23" t="s">
        <v>147</v>
      </c>
      <c r="G10" s="23" t="s">
        <v>148</v>
      </c>
      <c r="H10" s="22">
        <v>917484</v>
      </c>
      <c r="I10" s="22">
        <v>917484</v>
      </c>
      <c r="J10" s="22">
        <v>229371</v>
      </c>
      <c r="K10" s="22"/>
      <c r="L10" s="22">
        <v>688113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145</v>
      </c>
      <c r="C11" s="23" t="s">
        <v>146</v>
      </c>
      <c r="D11" s="23" t="s">
        <v>84</v>
      </c>
      <c r="E11" s="23" t="s">
        <v>85</v>
      </c>
      <c r="F11" s="23" t="s">
        <v>149</v>
      </c>
      <c r="G11" s="23" t="s">
        <v>150</v>
      </c>
      <c r="H11" s="22">
        <v>30000</v>
      </c>
      <c r="I11" s="22">
        <v>30000</v>
      </c>
      <c r="J11" s="22">
        <v>7500</v>
      </c>
      <c r="K11" s="22"/>
      <c r="L11" s="22">
        <v>22500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145</v>
      </c>
      <c r="C12" s="23" t="s">
        <v>146</v>
      </c>
      <c r="D12" s="23" t="s">
        <v>84</v>
      </c>
      <c r="E12" s="23" t="s">
        <v>85</v>
      </c>
      <c r="F12" s="23" t="s">
        <v>151</v>
      </c>
      <c r="G12" s="23" t="s">
        <v>152</v>
      </c>
      <c r="H12" s="22">
        <v>76457</v>
      </c>
      <c r="I12" s="22">
        <v>76457</v>
      </c>
      <c r="J12" s="22">
        <v>19114.25</v>
      </c>
      <c r="K12" s="22"/>
      <c r="L12" s="22">
        <v>57342.75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145</v>
      </c>
      <c r="C13" s="23" t="s">
        <v>146</v>
      </c>
      <c r="D13" s="23" t="s">
        <v>84</v>
      </c>
      <c r="E13" s="23" t="s">
        <v>85</v>
      </c>
      <c r="F13" s="23" t="s">
        <v>153</v>
      </c>
      <c r="G13" s="23" t="s">
        <v>154</v>
      </c>
      <c r="H13" s="22">
        <v>1339668</v>
      </c>
      <c r="I13" s="22">
        <v>1339668</v>
      </c>
      <c r="J13" s="22">
        <v>334917</v>
      </c>
      <c r="K13" s="22"/>
      <c r="L13" s="22">
        <v>1004751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155</v>
      </c>
      <c r="C14" s="23" t="s">
        <v>156</v>
      </c>
      <c r="D14" s="23" t="s">
        <v>65</v>
      </c>
      <c r="E14" s="23" t="s">
        <v>66</v>
      </c>
      <c r="F14" s="23" t="s">
        <v>157</v>
      </c>
      <c r="G14" s="23" t="s">
        <v>158</v>
      </c>
      <c r="H14" s="22">
        <v>340638.31</v>
      </c>
      <c r="I14" s="22">
        <v>340638.31</v>
      </c>
      <c r="J14" s="22">
        <v>85159.58</v>
      </c>
      <c r="K14" s="22"/>
      <c r="L14" s="22">
        <v>255478.73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155</v>
      </c>
      <c r="C15" s="23" t="s">
        <v>156</v>
      </c>
      <c r="D15" s="23" t="s">
        <v>69</v>
      </c>
      <c r="E15" s="23" t="s">
        <v>68</v>
      </c>
      <c r="F15" s="23" t="s">
        <v>159</v>
      </c>
      <c r="G15" s="23" t="s">
        <v>160</v>
      </c>
      <c r="H15" s="22">
        <v>16671.15</v>
      </c>
      <c r="I15" s="22">
        <v>16671.15</v>
      </c>
      <c r="J15" s="22">
        <v>4167.79</v>
      </c>
      <c r="K15" s="22"/>
      <c r="L15" s="22">
        <v>12503.36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155</v>
      </c>
      <c r="C16" s="23" t="s">
        <v>156</v>
      </c>
      <c r="D16" s="23" t="s">
        <v>74</v>
      </c>
      <c r="E16" s="23" t="s">
        <v>75</v>
      </c>
      <c r="F16" s="23" t="s">
        <v>161</v>
      </c>
      <c r="G16" s="23" t="s">
        <v>162</v>
      </c>
      <c r="H16" s="22">
        <v>212898.95</v>
      </c>
      <c r="I16" s="22">
        <v>212898.95</v>
      </c>
      <c r="J16" s="22">
        <v>53224.74</v>
      </c>
      <c r="K16" s="22"/>
      <c r="L16" s="22">
        <v>159674.21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155</v>
      </c>
      <c r="C17" s="23" t="s">
        <v>156</v>
      </c>
      <c r="D17" s="23" t="s">
        <v>76</v>
      </c>
      <c r="E17" s="23" t="s">
        <v>77</v>
      </c>
      <c r="F17" s="23" t="s">
        <v>163</v>
      </c>
      <c r="G17" s="23" t="s">
        <v>164</v>
      </c>
      <c r="H17" s="22">
        <v>201733.51</v>
      </c>
      <c r="I17" s="22">
        <v>201733.51</v>
      </c>
      <c r="J17" s="22">
        <v>50433.38</v>
      </c>
      <c r="K17" s="22"/>
      <c r="L17" s="22">
        <v>151300.13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155</v>
      </c>
      <c r="C18" s="23" t="s">
        <v>156</v>
      </c>
      <c r="D18" s="23" t="s">
        <v>78</v>
      </c>
      <c r="E18" s="23" t="s">
        <v>79</v>
      </c>
      <c r="F18" s="23" t="s">
        <v>159</v>
      </c>
      <c r="G18" s="23" t="s">
        <v>160</v>
      </c>
      <c r="H18" s="22">
        <v>13104</v>
      </c>
      <c r="I18" s="22">
        <v>13104</v>
      </c>
      <c r="J18" s="22">
        <v>13104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165</v>
      </c>
      <c r="C19" s="23" t="s">
        <v>95</v>
      </c>
      <c r="D19" s="23" t="s">
        <v>94</v>
      </c>
      <c r="E19" s="23" t="s">
        <v>95</v>
      </c>
      <c r="F19" s="23" t="s">
        <v>166</v>
      </c>
      <c r="G19" s="23" t="s">
        <v>95</v>
      </c>
      <c r="H19" s="22">
        <v>250890.32</v>
      </c>
      <c r="I19" s="22">
        <v>250890.32</v>
      </c>
      <c r="J19" s="22">
        <v>62722.58</v>
      </c>
      <c r="K19" s="22"/>
      <c r="L19" s="22">
        <v>188167.74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167</v>
      </c>
      <c r="C20" s="23" t="s">
        <v>168</v>
      </c>
      <c r="D20" s="23" t="s">
        <v>84</v>
      </c>
      <c r="E20" s="23" t="s">
        <v>85</v>
      </c>
      <c r="F20" s="23" t="s">
        <v>169</v>
      </c>
      <c r="G20" s="23" t="s">
        <v>170</v>
      </c>
      <c r="H20" s="22">
        <v>30000</v>
      </c>
      <c r="I20" s="22">
        <v>30000</v>
      </c>
      <c r="J20" s="22"/>
      <c r="K20" s="22"/>
      <c r="L20" s="22">
        <v>30000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171</v>
      </c>
      <c r="C21" s="23" t="s">
        <v>172</v>
      </c>
      <c r="D21" s="23" t="s">
        <v>84</v>
      </c>
      <c r="E21" s="23" t="s">
        <v>85</v>
      </c>
      <c r="F21" s="23" t="s">
        <v>173</v>
      </c>
      <c r="G21" s="23" t="s">
        <v>172</v>
      </c>
      <c r="H21" s="22">
        <v>47272.18</v>
      </c>
      <c r="I21" s="22">
        <v>47272.18</v>
      </c>
      <c r="J21" s="22">
        <v>11818.05</v>
      </c>
      <c r="K21" s="22"/>
      <c r="L21" s="22">
        <v>35454.13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174</v>
      </c>
      <c r="C22" s="23" t="s">
        <v>175</v>
      </c>
      <c r="D22" s="23" t="s">
        <v>63</v>
      </c>
      <c r="E22" s="23" t="s">
        <v>64</v>
      </c>
      <c r="F22" s="23" t="s">
        <v>176</v>
      </c>
      <c r="G22" s="23" t="s">
        <v>177</v>
      </c>
      <c r="H22" s="22">
        <v>8100</v>
      </c>
      <c r="I22" s="22">
        <v>8100</v>
      </c>
      <c r="J22" s="22">
        <v>2025</v>
      </c>
      <c r="K22" s="22"/>
      <c r="L22" s="22">
        <v>6075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174</v>
      </c>
      <c r="C23" s="23" t="s">
        <v>175</v>
      </c>
      <c r="D23" s="23" t="s">
        <v>84</v>
      </c>
      <c r="E23" s="23" t="s">
        <v>85</v>
      </c>
      <c r="F23" s="23" t="s">
        <v>178</v>
      </c>
      <c r="G23" s="23" t="s">
        <v>179</v>
      </c>
      <c r="H23" s="22">
        <v>5136</v>
      </c>
      <c r="I23" s="22">
        <v>5136</v>
      </c>
      <c r="J23" s="22">
        <v>1284</v>
      </c>
      <c r="K23" s="22"/>
      <c r="L23" s="22">
        <v>3852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174</v>
      </c>
      <c r="C24" s="23" t="s">
        <v>175</v>
      </c>
      <c r="D24" s="23" t="s">
        <v>84</v>
      </c>
      <c r="E24" s="23" t="s">
        <v>85</v>
      </c>
      <c r="F24" s="23" t="s">
        <v>180</v>
      </c>
      <c r="G24" s="23" t="s">
        <v>181</v>
      </c>
      <c r="H24" s="22">
        <v>5010</v>
      </c>
      <c r="I24" s="22">
        <v>5010</v>
      </c>
      <c r="J24" s="22">
        <v>1252.5</v>
      </c>
      <c r="K24" s="22"/>
      <c r="L24" s="22">
        <v>3757.5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174</v>
      </c>
      <c r="C25" s="23" t="s">
        <v>175</v>
      </c>
      <c r="D25" s="23" t="s">
        <v>84</v>
      </c>
      <c r="E25" s="23" t="s">
        <v>85</v>
      </c>
      <c r="F25" s="23" t="s">
        <v>182</v>
      </c>
      <c r="G25" s="23" t="s">
        <v>183</v>
      </c>
      <c r="H25" s="22">
        <v>19000</v>
      </c>
      <c r="I25" s="22">
        <v>19000</v>
      </c>
      <c r="J25" s="22">
        <v>4750</v>
      </c>
      <c r="K25" s="22"/>
      <c r="L25" s="22">
        <v>14250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174</v>
      </c>
      <c r="C26" s="23" t="s">
        <v>175</v>
      </c>
      <c r="D26" s="23" t="s">
        <v>84</v>
      </c>
      <c r="E26" s="23" t="s">
        <v>85</v>
      </c>
      <c r="F26" s="23" t="s">
        <v>184</v>
      </c>
      <c r="G26" s="23" t="s">
        <v>185</v>
      </c>
      <c r="H26" s="22">
        <v>2076.55</v>
      </c>
      <c r="I26" s="22">
        <v>2076.55</v>
      </c>
      <c r="J26" s="22">
        <v>519.14</v>
      </c>
      <c r="K26" s="22"/>
      <c r="L26" s="22">
        <v>1557.41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174</v>
      </c>
      <c r="C27" s="23" t="s">
        <v>175</v>
      </c>
      <c r="D27" s="23" t="s">
        <v>84</v>
      </c>
      <c r="E27" s="23" t="s">
        <v>85</v>
      </c>
      <c r="F27" s="23" t="s">
        <v>186</v>
      </c>
      <c r="G27" s="23" t="s">
        <v>187</v>
      </c>
      <c r="H27" s="22">
        <v>65642.5</v>
      </c>
      <c r="I27" s="22">
        <v>65642.5</v>
      </c>
      <c r="J27" s="22">
        <v>16410.63</v>
      </c>
      <c r="K27" s="22"/>
      <c r="L27" s="22">
        <v>49231.87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174</v>
      </c>
      <c r="C28" s="23" t="s">
        <v>175</v>
      </c>
      <c r="D28" s="23" t="s">
        <v>84</v>
      </c>
      <c r="E28" s="23" t="s">
        <v>85</v>
      </c>
      <c r="F28" s="23" t="s">
        <v>188</v>
      </c>
      <c r="G28" s="23" t="s">
        <v>189</v>
      </c>
      <c r="H28" s="22">
        <v>3000</v>
      </c>
      <c r="I28" s="22">
        <v>3000</v>
      </c>
      <c r="J28" s="22">
        <v>750</v>
      </c>
      <c r="K28" s="22"/>
      <c r="L28" s="22">
        <v>2250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174</v>
      </c>
      <c r="C29" s="23" t="s">
        <v>175</v>
      </c>
      <c r="D29" s="23" t="s">
        <v>84</v>
      </c>
      <c r="E29" s="23" t="s">
        <v>85</v>
      </c>
      <c r="F29" s="23" t="s">
        <v>176</v>
      </c>
      <c r="G29" s="23" t="s">
        <v>177</v>
      </c>
      <c r="H29" s="22">
        <v>49413.71</v>
      </c>
      <c r="I29" s="22">
        <v>49413.71</v>
      </c>
      <c r="J29" s="22">
        <v>12353.43</v>
      </c>
      <c r="K29" s="22"/>
      <c r="L29" s="22">
        <v>37060.28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174</v>
      </c>
      <c r="C30" s="23" t="s">
        <v>175</v>
      </c>
      <c r="D30" s="23" t="s">
        <v>84</v>
      </c>
      <c r="E30" s="23" t="s">
        <v>85</v>
      </c>
      <c r="F30" s="23" t="s">
        <v>190</v>
      </c>
      <c r="G30" s="23" t="s">
        <v>191</v>
      </c>
      <c r="H30" s="22">
        <v>7800</v>
      </c>
      <c r="I30" s="22">
        <v>7800</v>
      </c>
      <c r="J30" s="22">
        <v>1950</v>
      </c>
      <c r="K30" s="22"/>
      <c r="L30" s="22">
        <v>5850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18.75" customHeight="1" spans="1:23">
      <c r="A31" s="31" t="s">
        <v>96</v>
      </c>
      <c r="B31" s="32"/>
      <c r="C31" s="32"/>
      <c r="D31" s="32"/>
      <c r="E31" s="32"/>
      <c r="F31" s="32"/>
      <c r="G31" s="33"/>
      <c r="H31" s="22">
        <v>3641996.18</v>
      </c>
      <c r="I31" s="22">
        <v>3641996.18</v>
      </c>
      <c r="J31" s="22">
        <v>912827.07</v>
      </c>
      <c r="K31" s="22"/>
      <c r="L31" s="22">
        <v>2729169.11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</sheetData>
  <mergeCells count="30">
    <mergeCell ref="A2:W2"/>
    <mergeCell ref="A3:G3"/>
    <mergeCell ref="H4:W4"/>
    <mergeCell ref="I5:M5"/>
    <mergeCell ref="N5:P5"/>
    <mergeCell ref="R5:W5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7"/>
  <sheetViews>
    <sheetView showZeros="0" topLeftCell="A10" workbookViewId="0">
      <selection activeCell="C14" sqref="C14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192</v>
      </c>
    </row>
    <row r="2" ht="27.75" customHeight="1" spans="1:23">
      <c r="A2" s="27" t="s">
        <v>193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"单位名称："&amp;"云南省农业环境保护监测站"</f>
        <v>单位名称：云南省农业环境保护监测站</v>
      </c>
      <c r="B3" s="108" t="str">
        <f t="shared" si="0"/>
        <v>单位名称：云南省农业环境保护监测站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121</v>
      </c>
    </row>
    <row r="4" ht="21.75" customHeight="1" spans="1:23">
      <c r="A4" s="8" t="s">
        <v>194</v>
      </c>
      <c r="B4" s="8" t="s">
        <v>131</v>
      </c>
      <c r="C4" s="8" t="s">
        <v>132</v>
      </c>
      <c r="D4" s="8" t="s">
        <v>195</v>
      </c>
      <c r="E4" s="9" t="s">
        <v>133</v>
      </c>
      <c r="F4" s="9" t="s">
        <v>134</v>
      </c>
      <c r="G4" s="9" t="s">
        <v>135</v>
      </c>
      <c r="H4" s="9" t="s">
        <v>136</v>
      </c>
      <c r="I4" s="62" t="s">
        <v>30</v>
      </c>
      <c r="J4" s="62" t="s">
        <v>196</v>
      </c>
      <c r="K4" s="62"/>
      <c r="L4" s="62"/>
      <c r="M4" s="62"/>
      <c r="N4" s="109" t="s">
        <v>138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144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197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1"/>
      <c r="C8" s="23" t="s">
        <v>198</v>
      </c>
      <c r="D8" s="23"/>
      <c r="E8" s="23"/>
      <c r="F8" s="23"/>
      <c r="G8" s="23"/>
      <c r="H8" s="23"/>
      <c r="I8" s="112">
        <v>11210</v>
      </c>
      <c r="J8" s="112"/>
      <c r="K8" s="112"/>
      <c r="L8" s="112"/>
      <c r="M8" s="112"/>
      <c r="N8" s="112">
        <v>11210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23" t="s">
        <v>199</v>
      </c>
      <c r="B9" s="111" t="s">
        <v>200</v>
      </c>
      <c r="C9" s="23" t="s">
        <v>201</v>
      </c>
      <c r="D9" s="23" t="s">
        <v>45</v>
      </c>
      <c r="E9" s="23" t="s">
        <v>88</v>
      </c>
      <c r="F9" s="23" t="s">
        <v>89</v>
      </c>
      <c r="G9" s="23" t="s">
        <v>202</v>
      </c>
      <c r="H9" s="23" t="s">
        <v>203</v>
      </c>
      <c r="I9" s="112">
        <v>11210</v>
      </c>
      <c r="J9" s="112"/>
      <c r="K9" s="112"/>
      <c r="L9" s="112"/>
      <c r="M9" s="112"/>
      <c r="N9" s="112">
        <v>11210</v>
      </c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23"/>
      <c r="B10" s="23"/>
      <c r="C10" s="23" t="s">
        <v>204</v>
      </c>
      <c r="D10" s="23"/>
      <c r="E10" s="23"/>
      <c r="F10" s="23"/>
      <c r="G10" s="23"/>
      <c r="H10" s="23"/>
      <c r="I10" s="112">
        <v>110000</v>
      </c>
      <c r="J10" s="112">
        <v>110000</v>
      </c>
      <c r="K10" s="112">
        <v>110000</v>
      </c>
      <c r="L10" s="112"/>
      <c r="M10" s="112"/>
      <c r="N10" s="112"/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23" t="s">
        <v>205</v>
      </c>
      <c r="B11" s="111" t="s">
        <v>206</v>
      </c>
      <c r="C11" s="23" t="s">
        <v>204</v>
      </c>
      <c r="D11" s="23" t="s">
        <v>45</v>
      </c>
      <c r="E11" s="23" t="s">
        <v>86</v>
      </c>
      <c r="F11" s="23" t="s">
        <v>87</v>
      </c>
      <c r="G11" s="23" t="s">
        <v>207</v>
      </c>
      <c r="H11" s="23" t="s">
        <v>208</v>
      </c>
      <c r="I11" s="112">
        <v>55000</v>
      </c>
      <c r="J11" s="112">
        <v>55000</v>
      </c>
      <c r="K11" s="112">
        <v>55000</v>
      </c>
      <c r="L11" s="112"/>
      <c r="M11" s="112"/>
      <c r="N11" s="112"/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23" t="s">
        <v>205</v>
      </c>
      <c r="B12" s="111" t="s">
        <v>206</v>
      </c>
      <c r="C12" s="23" t="s">
        <v>204</v>
      </c>
      <c r="D12" s="23" t="s">
        <v>45</v>
      </c>
      <c r="E12" s="23" t="s">
        <v>88</v>
      </c>
      <c r="F12" s="23" t="s">
        <v>89</v>
      </c>
      <c r="G12" s="23" t="s">
        <v>207</v>
      </c>
      <c r="H12" s="23" t="s">
        <v>208</v>
      </c>
      <c r="I12" s="112">
        <v>55000</v>
      </c>
      <c r="J12" s="112">
        <v>55000</v>
      </c>
      <c r="K12" s="112">
        <v>55000</v>
      </c>
      <c r="L12" s="112"/>
      <c r="M12" s="112"/>
      <c r="N12" s="112"/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23"/>
      <c r="B13" s="23"/>
      <c r="C13" s="23" t="s">
        <v>201</v>
      </c>
      <c r="D13" s="23"/>
      <c r="E13" s="23"/>
      <c r="F13" s="23"/>
      <c r="G13" s="23"/>
      <c r="H13" s="23"/>
      <c r="I13" s="112">
        <v>6000000</v>
      </c>
      <c r="J13" s="112">
        <v>6000000</v>
      </c>
      <c r="K13" s="112">
        <v>6000000</v>
      </c>
      <c r="L13" s="112"/>
      <c r="M13" s="112"/>
      <c r="N13" s="112"/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23" t="s">
        <v>199</v>
      </c>
      <c r="B14" s="111" t="s">
        <v>200</v>
      </c>
      <c r="C14" s="23" t="s">
        <v>201</v>
      </c>
      <c r="D14" s="23" t="s">
        <v>45</v>
      </c>
      <c r="E14" s="23" t="s">
        <v>86</v>
      </c>
      <c r="F14" s="23" t="s">
        <v>87</v>
      </c>
      <c r="G14" s="23" t="s">
        <v>188</v>
      </c>
      <c r="H14" s="23" t="s">
        <v>189</v>
      </c>
      <c r="I14" s="112">
        <v>88000</v>
      </c>
      <c r="J14" s="112">
        <v>88000</v>
      </c>
      <c r="K14" s="112">
        <v>88000</v>
      </c>
      <c r="L14" s="112"/>
      <c r="M14" s="112"/>
      <c r="N14" s="112"/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23" t="s">
        <v>199</v>
      </c>
      <c r="B15" s="111" t="s">
        <v>200</v>
      </c>
      <c r="C15" s="23" t="s">
        <v>201</v>
      </c>
      <c r="D15" s="23" t="s">
        <v>45</v>
      </c>
      <c r="E15" s="23" t="s">
        <v>86</v>
      </c>
      <c r="F15" s="23" t="s">
        <v>87</v>
      </c>
      <c r="G15" s="23" t="s">
        <v>209</v>
      </c>
      <c r="H15" s="23" t="s">
        <v>210</v>
      </c>
      <c r="I15" s="112">
        <v>9950</v>
      </c>
      <c r="J15" s="112">
        <v>9950</v>
      </c>
      <c r="K15" s="112">
        <v>9950</v>
      </c>
      <c r="L15" s="112"/>
      <c r="M15" s="112"/>
      <c r="N15" s="112"/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23" t="s">
        <v>199</v>
      </c>
      <c r="B16" s="111" t="s">
        <v>200</v>
      </c>
      <c r="C16" s="23" t="s">
        <v>201</v>
      </c>
      <c r="D16" s="23" t="s">
        <v>45</v>
      </c>
      <c r="E16" s="23" t="s">
        <v>86</v>
      </c>
      <c r="F16" s="23" t="s">
        <v>87</v>
      </c>
      <c r="G16" s="23" t="s">
        <v>211</v>
      </c>
      <c r="H16" s="23" t="s">
        <v>212</v>
      </c>
      <c r="I16" s="112">
        <v>128702</v>
      </c>
      <c r="J16" s="112">
        <v>128702</v>
      </c>
      <c r="K16" s="112">
        <v>128702</v>
      </c>
      <c r="L16" s="112"/>
      <c r="M16" s="112"/>
      <c r="N16" s="112"/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23" t="s">
        <v>199</v>
      </c>
      <c r="B17" s="111" t="s">
        <v>200</v>
      </c>
      <c r="C17" s="23" t="s">
        <v>201</v>
      </c>
      <c r="D17" s="23" t="s">
        <v>45</v>
      </c>
      <c r="E17" s="23" t="s">
        <v>86</v>
      </c>
      <c r="F17" s="23" t="s">
        <v>87</v>
      </c>
      <c r="G17" s="23" t="s">
        <v>213</v>
      </c>
      <c r="H17" s="23" t="s">
        <v>214</v>
      </c>
      <c r="I17" s="112">
        <v>33828</v>
      </c>
      <c r="J17" s="112">
        <v>33828</v>
      </c>
      <c r="K17" s="112">
        <v>33828</v>
      </c>
      <c r="L17" s="112"/>
      <c r="M17" s="112"/>
      <c r="N17" s="112"/>
      <c r="O17" s="112"/>
      <c r="P17" s="112"/>
      <c r="Q17" s="112"/>
      <c r="R17" s="112"/>
      <c r="S17" s="112"/>
      <c r="T17" s="112"/>
      <c r="U17" s="88"/>
      <c r="V17" s="112"/>
      <c r="W17" s="112"/>
    </row>
    <row r="18" ht="32.9" customHeight="1" spans="1:23">
      <c r="A18" s="23" t="s">
        <v>199</v>
      </c>
      <c r="B18" s="111" t="s">
        <v>200</v>
      </c>
      <c r="C18" s="23" t="s">
        <v>201</v>
      </c>
      <c r="D18" s="23" t="s">
        <v>45</v>
      </c>
      <c r="E18" s="23" t="s">
        <v>88</v>
      </c>
      <c r="F18" s="23" t="s">
        <v>89</v>
      </c>
      <c r="G18" s="23" t="s">
        <v>215</v>
      </c>
      <c r="H18" s="23" t="s">
        <v>216</v>
      </c>
      <c r="I18" s="112">
        <v>9470</v>
      </c>
      <c r="J18" s="112">
        <v>9470</v>
      </c>
      <c r="K18" s="112">
        <v>9470</v>
      </c>
      <c r="L18" s="112"/>
      <c r="M18" s="112"/>
      <c r="N18" s="112"/>
      <c r="O18" s="112"/>
      <c r="P18" s="112"/>
      <c r="Q18" s="112"/>
      <c r="R18" s="112"/>
      <c r="S18" s="112"/>
      <c r="T18" s="112"/>
      <c r="U18" s="88"/>
      <c r="V18" s="112"/>
      <c r="W18" s="112"/>
    </row>
    <row r="19" ht="32.9" customHeight="1" spans="1:23">
      <c r="A19" s="23" t="s">
        <v>199</v>
      </c>
      <c r="B19" s="111" t="s">
        <v>200</v>
      </c>
      <c r="C19" s="23" t="s">
        <v>201</v>
      </c>
      <c r="D19" s="23" t="s">
        <v>45</v>
      </c>
      <c r="E19" s="23" t="s">
        <v>88</v>
      </c>
      <c r="F19" s="23" t="s">
        <v>89</v>
      </c>
      <c r="G19" s="23" t="s">
        <v>184</v>
      </c>
      <c r="H19" s="23" t="s">
        <v>185</v>
      </c>
      <c r="I19" s="112">
        <v>19200</v>
      </c>
      <c r="J19" s="112">
        <v>19200</v>
      </c>
      <c r="K19" s="112">
        <v>19200</v>
      </c>
      <c r="L19" s="112"/>
      <c r="M19" s="112"/>
      <c r="N19" s="112"/>
      <c r="O19" s="112"/>
      <c r="P19" s="112"/>
      <c r="Q19" s="112"/>
      <c r="R19" s="112"/>
      <c r="S19" s="112"/>
      <c r="T19" s="112"/>
      <c r="U19" s="88"/>
      <c r="V19" s="112"/>
      <c r="W19" s="112"/>
    </row>
    <row r="20" ht="32.9" customHeight="1" spans="1:23">
      <c r="A20" s="23" t="s">
        <v>199</v>
      </c>
      <c r="B20" s="111" t="s">
        <v>200</v>
      </c>
      <c r="C20" s="23" t="s">
        <v>201</v>
      </c>
      <c r="D20" s="23" t="s">
        <v>45</v>
      </c>
      <c r="E20" s="23" t="s">
        <v>88</v>
      </c>
      <c r="F20" s="23" t="s">
        <v>89</v>
      </c>
      <c r="G20" s="23" t="s">
        <v>202</v>
      </c>
      <c r="H20" s="23" t="s">
        <v>203</v>
      </c>
      <c r="I20" s="112">
        <v>149220</v>
      </c>
      <c r="J20" s="112">
        <v>149220</v>
      </c>
      <c r="K20" s="112">
        <v>149220</v>
      </c>
      <c r="L20" s="112"/>
      <c r="M20" s="112"/>
      <c r="N20" s="112"/>
      <c r="O20" s="112"/>
      <c r="P20" s="112"/>
      <c r="Q20" s="112"/>
      <c r="R20" s="112"/>
      <c r="S20" s="112"/>
      <c r="T20" s="112"/>
      <c r="U20" s="88"/>
      <c r="V20" s="112"/>
      <c r="W20" s="112"/>
    </row>
    <row r="21" ht="32.9" customHeight="1" spans="1:23">
      <c r="A21" s="23" t="s">
        <v>199</v>
      </c>
      <c r="B21" s="111" t="s">
        <v>200</v>
      </c>
      <c r="C21" s="23" t="s">
        <v>201</v>
      </c>
      <c r="D21" s="23" t="s">
        <v>45</v>
      </c>
      <c r="E21" s="23" t="s">
        <v>88</v>
      </c>
      <c r="F21" s="23" t="s">
        <v>89</v>
      </c>
      <c r="G21" s="23" t="s">
        <v>209</v>
      </c>
      <c r="H21" s="23" t="s">
        <v>210</v>
      </c>
      <c r="I21" s="112">
        <v>35550</v>
      </c>
      <c r="J21" s="112">
        <v>35550</v>
      </c>
      <c r="K21" s="112">
        <v>35550</v>
      </c>
      <c r="L21" s="112"/>
      <c r="M21" s="112"/>
      <c r="N21" s="112"/>
      <c r="O21" s="112"/>
      <c r="P21" s="112"/>
      <c r="Q21" s="112"/>
      <c r="R21" s="112"/>
      <c r="S21" s="112"/>
      <c r="T21" s="112"/>
      <c r="U21" s="88"/>
      <c r="V21" s="112"/>
      <c r="W21" s="112"/>
    </row>
    <row r="22" ht="32.9" customHeight="1" spans="1:23">
      <c r="A22" s="23" t="s">
        <v>199</v>
      </c>
      <c r="B22" s="111" t="s">
        <v>200</v>
      </c>
      <c r="C22" s="23" t="s">
        <v>201</v>
      </c>
      <c r="D22" s="23" t="s">
        <v>45</v>
      </c>
      <c r="E22" s="23" t="s">
        <v>88</v>
      </c>
      <c r="F22" s="23" t="s">
        <v>89</v>
      </c>
      <c r="G22" s="23" t="s">
        <v>211</v>
      </c>
      <c r="H22" s="23" t="s">
        <v>212</v>
      </c>
      <c r="I22" s="112">
        <v>1908000</v>
      </c>
      <c r="J22" s="112">
        <v>1908000</v>
      </c>
      <c r="K22" s="112">
        <v>1908000</v>
      </c>
      <c r="L22" s="112"/>
      <c r="M22" s="112"/>
      <c r="N22" s="112"/>
      <c r="O22" s="112"/>
      <c r="P22" s="112"/>
      <c r="Q22" s="112"/>
      <c r="R22" s="112"/>
      <c r="S22" s="112"/>
      <c r="T22" s="112"/>
      <c r="U22" s="88"/>
      <c r="V22" s="112"/>
      <c r="W22" s="112"/>
    </row>
    <row r="23" ht="32.9" customHeight="1" spans="1:23">
      <c r="A23" s="23" t="s">
        <v>199</v>
      </c>
      <c r="B23" s="111" t="s">
        <v>200</v>
      </c>
      <c r="C23" s="23" t="s">
        <v>201</v>
      </c>
      <c r="D23" s="23" t="s">
        <v>45</v>
      </c>
      <c r="E23" s="23" t="s">
        <v>88</v>
      </c>
      <c r="F23" s="23" t="s">
        <v>89</v>
      </c>
      <c r="G23" s="23" t="s">
        <v>217</v>
      </c>
      <c r="H23" s="23" t="s">
        <v>218</v>
      </c>
      <c r="I23" s="112">
        <v>9600</v>
      </c>
      <c r="J23" s="112">
        <v>9600</v>
      </c>
      <c r="K23" s="112">
        <v>9600</v>
      </c>
      <c r="L23" s="112"/>
      <c r="M23" s="112"/>
      <c r="N23" s="112"/>
      <c r="O23" s="112"/>
      <c r="P23" s="112"/>
      <c r="Q23" s="112"/>
      <c r="R23" s="112"/>
      <c r="S23" s="112"/>
      <c r="T23" s="112"/>
      <c r="U23" s="88"/>
      <c r="V23" s="112"/>
      <c r="W23" s="112"/>
    </row>
    <row r="24" ht="32.9" customHeight="1" spans="1:23">
      <c r="A24" s="23" t="s">
        <v>199</v>
      </c>
      <c r="B24" s="111" t="s">
        <v>200</v>
      </c>
      <c r="C24" s="23" t="s">
        <v>201</v>
      </c>
      <c r="D24" s="23" t="s">
        <v>45</v>
      </c>
      <c r="E24" s="23" t="s">
        <v>88</v>
      </c>
      <c r="F24" s="23" t="s">
        <v>89</v>
      </c>
      <c r="G24" s="23" t="s">
        <v>213</v>
      </c>
      <c r="H24" s="23" t="s">
        <v>214</v>
      </c>
      <c r="I24" s="112">
        <v>3608480</v>
      </c>
      <c r="J24" s="112">
        <v>3608480</v>
      </c>
      <c r="K24" s="112">
        <v>3608480</v>
      </c>
      <c r="L24" s="112"/>
      <c r="M24" s="112"/>
      <c r="N24" s="112"/>
      <c r="O24" s="112"/>
      <c r="P24" s="112"/>
      <c r="Q24" s="112"/>
      <c r="R24" s="112"/>
      <c r="S24" s="112"/>
      <c r="T24" s="112"/>
      <c r="U24" s="88"/>
      <c r="V24" s="112"/>
      <c r="W24" s="112"/>
    </row>
    <row r="25" ht="32.9" customHeight="1" spans="1:23">
      <c r="A25" s="23"/>
      <c r="B25" s="23"/>
      <c r="C25" s="23" t="s">
        <v>219</v>
      </c>
      <c r="D25" s="23"/>
      <c r="E25" s="23"/>
      <c r="F25" s="23"/>
      <c r="G25" s="23"/>
      <c r="H25" s="23"/>
      <c r="I25" s="112">
        <v>140000</v>
      </c>
      <c r="J25" s="112">
        <v>140000</v>
      </c>
      <c r="K25" s="112">
        <v>140000</v>
      </c>
      <c r="L25" s="112"/>
      <c r="M25" s="112"/>
      <c r="N25" s="112"/>
      <c r="O25" s="112"/>
      <c r="P25" s="112"/>
      <c r="Q25" s="112"/>
      <c r="R25" s="112"/>
      <c r="S25" s="112"/>
      <c r="T25" s="112"/>
      <c r="U25" s="88"/>
      <c r="V25" s="112"/>
      <c r="W25" s="112"/>
    </row>
    <row r="26" ht="32.9" customHeight="1" spans="1:23">
      <c r="A26" s="23" t="s">
        <v>220</v>
      </c>
      <c r="B26" s="111" t="s">
        <v>221</v>
      </c>
      <c r="C26" s="23" t="s">
        <v>219</v>
      </c>
      <c r="D26" s="23" t="s">
        <v>45</v>
      </c>
      <c r="E26" s="23" t="s">
        <v>88</v>
      </c>
      <c r="F26" s="23" t="s">
        <v>89</v>
      </c>
      <c r="G26" s="23" t="s">
        <v>188</v>
      </c>
      <c r="H26" s="23" t="s">
        <v>189</v>
      </c>
      <c r="I26" s="112">
        <v>140000</v>
      </c>
      <c r="J26" s="112">
        <v>140000</v>
      </c>
      <c r="K26" s="112">
        <v>140000</v>
      </c>
      <c r="L26" s="112"/>
      <c r="M26" s="112"/>
      <c r="N26" s="112"/>
      <c r="O26" s="112"/>
      <c r="P26" s="112"/>
      <c r="Q26" s="112"/>
      <c r="R26" s="112"/>
      <c r="S26" s="112"/>
      <c r="T26" s="112"/>
      <c r="U26" s="88"/>
      <c r="V26" s="112"/>
      <c r="W26" s="112"/>
    </row>
    <row r="27" ht="18.75" customHeight="1" spans="1:23">
      <c r="A27" s="31" t="s">
        <v>96</v>
      </c>
      <c r="B27" s="32"/>
      <c r="C27" s="32"/>
      <c r="D27" s="32"/>
      <c r="E27" s="32"/>
      <c r="F27" s="32"/>
      <c r="G27" s="32"/>
      <c r="H27" s="33"/>
      <c r="I27" s="112">
        <v>6261210</v>
      </c>
      <c r="J27" s="112">
        <v>6250000</v>
      </c>
      <c r="K27" s="112">
        <v>6250000</v>
      </c>
      <c r="L27" s="112"/>
      <c r="M27" s="112"/>
      <c r="N27" s="112">
        <v>11210</v>
      </c>
      <c r="O27" s="112"/>
      <c r="P27" s="112"/>
      <c r="Q27" s="112"/>
      <c r="R27" s="112"/>
      <c r="S27" s="112"/>
      <c r="T27" s="112"/>
      <c r="U27" s="88"/>
      <c r="V27" s="112"/>
      <c r="W27" s="112"/>
    </row>
  </sheetData>
  <mergeCells count="28">
    <mergeCell ref="A2:W2"/>
    <mergeCell ref="A3:I3"/>
    <mergeCell ref="J4:M4"/>
    <mergeCell ref="N4:P4"/>
    <mergeCell ref="R4:W4"/>
    <mergeCell ref="J5:K5"/>
    <mergeCell ref="A27:H27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1"/>
  <sheetViews>
    <sheetView showZeros="0" tabSelected="1" topLeftCell="A7" workbookViewId="0">
      <selection activeCell="J7" sqref="J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222</v>
      </c>
    </row>
    <row r="2" ht="28.5" customHeight="1" spans="1:10">
      <c r="A2" s="45" t="s">
        <v>223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"单位名称："&amp;"云南省农业环境保护监测站"</f>
        <v>单位名称：云南省农业环境保护监测站</v>
      </c>
    </row>
    <row r="4" ht="14.25" customHeight="1" spans="1:10">
      <c r="A4" s="47" t="s">
        <v>224</v>
      </c>
      <c r="B4" s="47" t="s">
        <v>225</v>
      </c>
      <c r="C4" s="47" t="s">
        <v>226</v>
      </c>
      <c r="D4" s="47" t="s">
        <v>227</v>
      </c>
      <c r="E4" s="47" t="s">
        <v>228</v>
      </c>
      <c r="F4" s="48" t="s">
        <v>229</v>
      </c>
      <c r="G4" s="47" t="s">
        <v>230</v>
      </c>
      <c r="H4" s="48" t="s">
        <v>231</v>
      </c>
      <c r="I4" s="48" t="s">
        <v>232</v>
      </c>
      <c r="J4" s="47" t="s">
        <v>233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201</v>
      </c>
      <c r="B7" s="53" t="s">
        <v>234</v>
      </c>
      <c r="C7" s="53" t="s">
        <v>235</v>
      </c>
      <c r="D7" s="53" t="s">
        <v>236</v>
      </c>
      <c r="E7" s="49" t="s">
        <v>237</v>
      </c>
      <c r="F7" s="53" t="s">
        <v>238</v>
      </c>
      <c r="G7" s="49" t="s">
        <v>239</v>
      </c>
      <c r="H7" s="53" t="s">
        <v>240</v>
      </c>
      <c r="I7" s="53" t="s">
        <v>241</v>
      </c>
      <c r="J7" s="54" t="s">
        <v>242</v>
      </c>
    </row>
    <row r="8" ht="138" customHeight="1" spans="1:10">
      <c r="A8" s="106" t="s">
        <v>201</v>
      </c>
      <c r="B8" s="53" t="s">
        <v>234</v>
      </c>
      <c r="C8" s="53" t="s">
        <v>235</v>
      </c>
      <c r="D8" s="53" t="s">
        <v>236</v>
      </c>
      <c r="E8" s="49" t="s">
        <v>243</v>
      </c>
      <c r="F8" s="53" t="s">
        <v>238</v>
      </c>
      <c r="G8" s="49" t="s">
        <v>244</v>
      </c>
      <c r="H8" s="53" t="s">
        <v>240</v>
      </c>
      <c r="I8" s="53" t="s">
        <v>241</v>
      </c>
      <c r="J8" s="54" t="s">
        <v>245</v>
      </c>
    </row>
    <row r="9" ht="47.3" customHeight="1" spans="1:10">
      <c r="A9" s="106" t="s">
        <v>201</v>
      </c>
      <c r="B9" s="53" t="s">
        <v>234</v>
      </c>
      <c r="C9" s="53" t="s">
        <v>235</v>
      </c>
      <c r="D9" s="53" t="s">
        <v>236</v>
      </c>
      <c r="E9" s="49" t="s">
        <v>246</v>
      </c>
      <c r="F9" s="53" t="s">
        <v>238</v>
      </c>
      <c r="G9" s="49" t="s">
        <v>247</v>
      </c>
      <c r="H9" s="53" t="s">
        <v>240</v>
      </c>
      <c r="I9" s="53" t="s">
        <v>241</v>
      </c>
      <c r="J9" s="54" t="s">
        <v>248</v>
      </c>
    </row>
    <row r="10" ht="124" customHeight="1" spans="1:10">
      <c r="A10" s="106" t="s">
        <v>201</v>
      </c>
      <c r="B10" s="53" t="s">
        <v>234</v>
      </c>
      <c r="C10" s="53" t="s">
        <v>235</v>
      </c>
      <c r="D10" s="53" t="s">
        <v>236</v>
      </c>
      <c r="E10" s="49" t="s">
        <v>249</v>
      </c>
      <c r="F10" s="53" t="s">
        <v>238</v>
      </c>
      <c r="G10" s="49" t="s">
        <v>247</v>
      </c>
      <c r="H10" s="53" t="s">
        <v>240</v>
      </c>
      <c r="I10" s="53" t="s">
        <v>241</v>
      </c>
      <c r="J10" s="54" t="s">
        <v>250</v>
      </c>
    </row>
    <row r="11" ht="47.3" customHeight="1" spans="1:10">
      <c r="A11" s="106" t="s">
        <v>201</v>
      </c>
      <c r="B11" s="53" t="s">
        <v>234</v>
      </c>
      <c r="C11" s="53" t="s">
        <v>235</v>
      </c>
      <c r="D11" s="53" t="s">
        <v>236</v>
      </c>
      <c r="E11" s="49" t="s">
        <v>251</v>
      </c>
      <c r="F11" s="53" t="s">
        <v>238</v>
      </c>
      <c r="G11" s="49" t="s">
        <v>252</v>
      </c>
      <c r="H11" s="53" t="s">
        <v>240</v>
      </c>
      <c r="I11" s="53" t="s">
        <v>241</v>
      </c>
      <c r="J11" s="54" t="s">
        <v>253</v>
      </c>
    </row>
    <row r="12" ht="115" customHeight="1" spans="1:10">
      <c r="A12" s="106" t="s">
        <v>201</v>
      </c>
      <c r="B12" s="53" t="s">
        <v>234</v>
      </c>
      <c r="C12" s="53" t="s">
        <v>235</v>
      </c>
      <c r="D12" s="53" t="s">
        <v>236</v>
      </c>
      <c r="E12" s="49" t="s">
        <v>254</v>
      </c>
      <c r="F12" s="53" t="s">
        <v>238</v>
      </c>
      <c r="G12" s="49" t="s">
        <v>255</v>
      </c>
      <c r="H12" s="53" t="s">
        <v>256</v>
      </c>
      <c r="I12" s="53" t="s">
        <v>241</v>
      </c>
      <c r="J12" s="54" t="s">
        <v>257</v>
      </c>
    </row>
    <row r="13" ht="47.3" customHeight="1" spans="1:10">
      <c r="A13" s="106" t="s">
        <v>201</v>
      </c>
      <c r="B13" s="53" t="s">
        <v>234</v>
      </c>
      <c r="C13" s="53" t="s">
        <v>235</v>
      </c>
      <c r="D13" s="53" t="s">
        <v>236</v>
      </c>
      <c r="E13" s="49" t="s">
        <v>258</v>
      </c>
      <c r="F13" s="53" t="s">
        <v>238</v>
      </c>
      <c r="G13" s="49" t="s">
        <v>259</v>
      </c>
      <c r="H13" s="53" t="s">
        <v>240</v>
      </c>
      <c r="I13" s="53" t="s">
        <v>241</v>
      </c>
      <c r="J13" s="54" t="s">
        <v>260</v>
      </c>
    </row>
    <row r="14" ht="47.3" customHeight="1" spans="1:10">
      <c r="A14" s="106" t="s">
        <v>201</v>
      </c>
      <c r="B14" s="53" t="s">
        <v>234</v>
      </c>
      <c r="C14" s="53" t="s">
        <v>261</v>
      </c>
      <c r="D14" s="53" t="s">
        <v>262</v>
      </c>
      <c r="E14" s="49" t="s">
        <v>263</v>
      </c>
      <c r="F14" s="53" t="s">
        <v>264</v>
      </c>
      <c r="G14" s="49" t="s">
        <v>265</v>
      </c>
      <c r="H14" s="53" t="s">
        <v>266</v>
      </c>
      <c r="I14" s="53" t="s">
        <v>241</v>
      </c>
      <c r="J14" s="54" t="s">
        <v>267</v>
      </c>
    </row>
    <row r="15" ht="47.3" customHeight="1" spans="1:10">
      <c r="A15" s="106" t="s">
        <v>219</v>
      </c>
      <c r="B15" s="53" t="s">
        <v>268</v>
      </c>
      <c r="C15" s="53" t="s">
        <v>235</v>
      </c>
      <c r="D15" s="53" t="s">
        <v>236</v>
      </c>
      <c r="E15" s="49" t="s">
        <v>269</v>
      </c>
      <c r="F15" s="53" t="s">
        <v>238</v>
      </c>
      <c r="G15" s="49" t="s">
        <v>270</v>
      </c>
      <c r="H15" s="53" t="s">
        <v>240</v>
      </c>
      <c r="I15" s="53" t="s">
        <v>241</v>
      </c>
      <c r="J15" s="54" t="s">
        <v>271</v>
      </c>
    </row>
    <row r="16" ht="47.3" customHeight="1" spans="1:10">
      <c r="A16" s="106" t="s">
        <v>219</v>
      </c>
      <c r="B16" s="53" t="s">
        <v>272</v>
      </c>
      <c r="C16" s="53" t="s">
        <v>235</v>
      </c>
      <c r="D16" s="53" t="s">
        <v>236</v>
      </c>
      <c r="E16" s="49" t="s">
        <v>273</v>
      </c>
      <c r="F16" s="53" t="s">
        <v>238</v>
      </c>
      <c r="G16" s="49" t="s">
        <v>274</v>
      </c>
      <c r="H16" s="53" t="s">
        <v>275</v>
      </c>
      <c r="I16" s="53" t="s">
        <v>241</v>
      </c>
      <c r="J16" s="54" t="s">
        <v>276</v>
      </c>
    </row>
    <row r="17" ht="47.3" customHeight="1" spans="1:10">
      <c r="A17" s="106" t="s">
        <v>219</v>
      </c>
      <c r="B17" s="53" t="s">
        <v>272</v>
      </c>
      <c r="C17" s="53" t="s">
        <v>261</v>
      </c>
      <c r="D17" s="53" t="s">
        <v>262</v>
      </c>
      <c r="E17" s="49" t="s">
        <v>277</v>
      </c>
      <c r="F17" s="53" t="s">
        <v>238</v>
      </c>
      <c r="G17" s="49" t="s">
        <v>278</v>
      </c>
      <c r="H17" s="53" t="s">
        <v>266</v>
      </c>
      <c r="I17" s="53" t="s">
        <v>241</v>
      </c>
      <c r="J17" s="54" t="s">
        <v>279</v>
      </c>
    </row>
    <row r="18" ht="47.3" customHeight="1" spans="1:10">
      <c r="A18" s="106" t="s">
        <v>219</v>
      </c>
      <c r="B18" s="53" t="s">
        <v>272</v>
      </c>
      <c r="C18" s="53" t="s">
        <v>280</v>
      </c>
      <c r="D18" s="53" t="s">
        <v>281</v>
      </c>
      <c r="E18" s="49" t="s">
        <v>282</v>
      </c>
      <c r="F18" s="53" t="s">
        <v>238</v>
      </c>
      <c r="G18" s="49" t="s">
        <v>283</v>
      </c>
      <c r="H18" s="53" t="s">
        <v>266</v>
      </c>
      <c r="I18" s="53" t="s">
        <v>241</v>
      </c>
      <c r="J18" s="54" t="s">
        <v>284</v>
      </c>
    </row>
    <row r="19" ht="47.3" customHeight="1" spans="1:10">
      <c r="A19" s="106" t="s">
        <v>204</v>
      </c>
      <c r="B19" s="53" t="s">
        <v>285</v>
      </c>
      <c r="C19" s="53" t="s">
        <v>235</v>
      </c>
      <c r="D19" s="53" t="s">
        <v>236</v>
      </c>
      <c r="E19" s="49" t="s">
        <v>286</v>
      </c>
      <c r="F19" s="53" t="s">
        <v>238</v>
      </c>
      <c r="G19" s="49" t="s">
        <v>114</v>
      </c>
      <c r="H19" s="53" t="s">
        <v>256</v>
      </c>
      <c r="I19" s="53" t="s">
        <v>241</v>
      </c>
      <c r="J19" s="54" t="s">
        <v>287</v>
      </c>
    </row>
    <row r="20" ht="47.3" customHeight="1" spans="1:10">
      <c r="A20" s="106" t="s">
        <v>204</v>
      </c>
      <c r="B20" s="53" t="s">
        <v>285</v>
      </c>
      <c r="C20" s="53" t="s">
        <v>261</v>
      </c>
      <c r="D20" s="53" t="s">
        <v>262</v>
      </c>
      <c r="E20" s="49" t="s">
        <v>288</v>
      </c>
      <c r="F20" s="53" t="s">
        <v>264</v>
      </c>
      <c r="G20" s="49" t="s">
        <v>289</v>
      </c>
      <c r="H20" s="53"/>
      <c r="I20" s="53" t="s">
        <v>290</v>
      </c>
      <c r="J20" s="54" t="s">
        <v>291</v>
      </c>
    </row>
    <row r="21" ht="47.3" customHeight="1" spans="1:10">
      <c r="A21" s="106" t="s">
        <v>204</v>
      </c>
      <c r="B21" s="53" t="s">
        <v>285</v>
      </c>
      <c r="C21" s="53" t="s">
        <v>280</v>
      </c>
      <c r="D21" s="53" t="s">
        <v>281</v>
      </c>
      <c r="E21" s="49" t="s">
        <v>292</v>
      </c>
      <c r="F21" s="53" t="s">
        <v>238</v>
      </c>
      <c r="G21" s="49" t="s">
        <v>283</v>
      </c>
      <c r="H21" s="53" t="s">
        <v>266</v>
      </c>
      <c r="I21" s="53" t="s">
        <v>241</v>
      </c>
      <c r="J21" s="54" t="s">
        <v>293</v>
      </c>
    </row>
  </sheetData>
  <mergeCells count="8">
    <mergeCell ref="A2:J2"/>
    <mergeCell ref="A3:H3"/>
    <mergeCell ref="A7:A14"/>
    <mergeCell ref="A15:A18"/>
    <mergeCell ref="A19:A21"/>
    <mergeCell ref="B7:B14"/>
    <mergeCell ref="B15:B18"/>
    <mergeCell ref="B19:B2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B15" sqref="B15"/>
    </sheetView>
  </sheetViews>
  <sheetFormatPr defaultColWidth="9.14166666666667" defaultRowHeight="14.25" customHeight="1" outlineLevelRow="7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294</v>
      </c>
    </row>
    <row r="2" ht="28.5" customHeight="1" spans="1:6">
      <c r="A2" s="27" t="s">
        <v>295</v>
      </c>
      <c r="B2" s="27"/>
      <c r="C2" s="27"/>
      <c r="D2" s="27"/>
      <c r="E2" s="27"/>
      <c r="F2" s="27"/>
    </row>
    <row r="3" ht="15" customHeight="1" spans="1:6">
      <c r="A3" s="101" t="str">
        <f>"单位名称："&amp;"云南省农业环境保护监测站"</f>
        <v>单位名称：云南省农业环境保护监测站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130</v>
      </c>
      <c r="B4" s="9" t="s">
        <v>48</v>
      </c>
      <c r="C4" s="9" t="s">
        <v>49</v>
      </c>
      <c r="D4" s="15" t="s">
        <v>296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 t="s">
        <v>297</v>
      </c>
      <c r="B7" s="30"/>
      <c r="C7" s="30"/>
      <c r="D7" s="22"/>
      <c r="E7" s="22"/>
      <c r="F7" s="22"/>
    </row>
    <row r="8" ht="17.25" customHeight="1" spans="1:6">
      <c r="A8" s="104" t="s">
        <v>96</v>
      </c>
      <c r="B8" s="105"/>
      <c r="C8" s="105" t="s">
        <v>96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"/>
  <sheetViews>
    <sheetView showZeros="0" workbookViewId="0">
      <selection activeCell="B25" sqref="B25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298</v>
      </c>
    </row>
    <row r="2" ht="27.75" customHeight="1" spans="1:17">
      <c r="A2" s="56" t="s">
        <v>299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3" t="str">
        <f>"单位名称："&amp;"云南省农业环境保护监测站"</f>
        <v>单位名称：云南省农业环境保护监测站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121</v>
      </c>
    </row>
    <row r="4" ht="15.75" customHeight="1" spans="1:17">
      <c r="A4" s="9" t="s">
        <v>300</v>
      </c>
      <c r="B4" s="72" t="s">
        <v>301</v>
      </c>
      <c r="C4" s="72" t="s">
        <v>302</v>
      </c>
      <c r="D4" s="72" t="s">
        <v>303</v>
      </c>
      <c r="E4" s="72" t="s">
        <v>304</v>
      </c>
      <c r="F4" s="72" t="s">
        <v>305</v>
      </c>
      <c r="G4" s="73" t="s">
        <v>137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306</v>
      </c>
      <c r="J5" s="77" t="s">
        <v>307</v>
      </c>
      <c r="K5" s="78" t="s">
        <v>308</v>
      </c>
      <c r="L5" s="79" t="s">
        <v>309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144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3731422</v>
      </c>
      <c r="G8" s="22">
        <v>4731367</v>
      </c>
      <c r="H8" s="22">
        <v>4731367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8" t="s">
        <v>201</v>
      </c>
      <c r="B9" s="86" t="s">
        <v>216</v>
      </c>
      <c r="C9" s="86" t="s">
        <v>310</v>
      </c>
      <c r="D9" s="99" t="s">
        <v>311</v>
      </c>
      <c r="E9" s="100">
        <v>47350</v>
      </c>
      <c r="F9" s="22">
        <v>9470</v>
      </c>
      <c r="G9" s="22">
        <v>9470</v>
      </c>
      <c r="H9" s="22">
        <v>9470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201</v>
      </c>
      <c r="B10" s="86" t="s">
        <v>312</v>
      </c>
      <c r="C10" s="86" t="s">
        <v>313</v>
      </c>
      <c r="D10" s="99" t="s">
        <v>240</v>
      </c>
      <c r="E10" s="100">
        <v>2385</v>
      </c>
      <c r="F10" s="22">
        <v>927765</v>
      </c>
      <c r="G10" s="22">
        <v>927765</v>
      </c>
      <c r="H10" s="22">
        <v>927765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201</v>
      </c>
      <c r="B11" s="86" t="s">
        <v>314</v>
      </c>
      <c r="C11" s="86" t="s">
        <v>313</v>
      </c>
      <c r="D11" s="99" t="s">
        <v>240</v>
      </c>
      <c r="E11" s="100">
        <v>7183</v>
      </c>
      <c r="F11" s="22">
        <v>2794187</v>
      </c>
      <c r="G11" s="22">
        <v>2794187</v>
      </c>
      <c r="H11" s="22">
        <v>2794187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201</v>
      </c>
      <c r="B12" s="86" t="s">
        <v>315</v>
      </c>
      <c r="C12" s="86" t="s">
        <v>316</v>
      </c>
      <c r="D12" s="99" t="s">
        <v>317</v>
      </c>
      <c r="E12" s="100">
        <v>2385</v>
      </c>
      <c r="F12" s="22"/>
      <c r="G12" s="22">
        <v>980235</v>
      </c>
      <c r="H12" s="22">
        <v>980235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168</v>
      </c>
      <c r="B13" s="86" t="s">
        <v>318</v>
      </c>
      <c r="C13" s="86" t="s">
        <v>319</v>
      </c>
      <c r="D13" s="99" t="s">
        <v>320</v>
      </c>
      <c r="E13" s="100">
        <v>1</v>
      </c>
      <c r="F13" s="22"/>
      <c r="G13" s="22">
        <v>11000</v>
      </c>
      <c r="H13" s="22">
        <v>11000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168</v>
      </c>
      <c r="B14" s="86" t="s">
        <v>321</v>
      </c>
      <c r="C14" s="86" t="s">
        <v>322</v>
      </c>
      <c r="D14" s="99" t="s">
        <v>320</v>
      </c>
      <c r="E14" s="100">
        <v>1</v>
      </c>
      <c r="F14" s="22"/>
      <c r="G14" s="22">
        <v>6000</v>
      </c>
      <c r="H14" s="22">
        <v>6000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98" t="s">
        <v>168</v>
      </c>
      <c r="B15" s="86" t="s">
        <v>323</v>
      </c>
      <c r="C15" s="86" t="s">
        <v>324</v>
      </c>
      <c r="D15" s="99" t="s">
        <v>320</v>
      </c>
      <c r="E15" s="100">
        <v>1</v>
      </c>
      <c r="F15" s="22"/>
      <c r="G15" s="22">
        <v>2710</v>
      </c>
      <c r="H15" s="22">
        <v>2710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89" t="s">
        <v>96</v>
      </c>
      <c r="B16" s="90"/>
      <c r="C16" s="90"/>
      <c r="D16" s="90"/>
      <c r="E16" s="97"/>
      <c r="F16" s="22">
        <v>3731422</v>
      </c>
      <c r="G16" s="22">
        <v>4731367</v>
      </c>
      <c r="H16" s="22">
        <v>4731367</v>
      </c>
      <c r="I16" s="22"/>
      <c r="J16" s="22"/>
      <c r="K16" s="22"/>
      <c r="L16" s="22"/>
      <c r="M16" s="22"/>
      <c r="N16" s="22"/>
      <c r="O16" s="22"/>
      <c r="P16" s="22"/>
      <c r="Q16" s="22"/>
    </row>
  </sheetData>
  <mergeCells count="16">
    <mergeCell ref="A2:Q2"/>
    <mergeCell ref="A3:F3"/>
    <mergeCell ref="G4:Q4"/>
    <mergeCell ref="L5:Q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B15" sqref="B15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325</v>
      </c>
    </row>
    <row r="2" ht="27.75" customHeight="1" spans="1:14">
      <c r="A2" s="56" t="s">
        <v>326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"单位名称："&amp;"云南省农业环境保护监测站"</f>
        <v>单位名称：云南省农业环境保护监测站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121</v>
      </c>
    </row>
    <row r="4" ht="15.75" customHeight="1" spans="1:14">
      <c r="A4" s="9" t="s">
        <v>300</v>
      </c>
      <c r="B4" s="72" t="s">
        <v>327</v>
      </c>
      <c r="C4" s="72" t="s">
        <v>328</v>
      </c>
      <c r="D4" s="73" t="s">
        <v>137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306</v>
      </c>
      <c r="G5" s="77" t="s">
        <v>307</v>
      </c>
      <c r="H5" s="78" t="s">
        <v>308</v>
      </c>
      <c r="I5" s="79" t="s">
        <v>309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144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 t="s">
        <v>297</v>
      </c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96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C13" sqref="C13"/>
    </sheetView>
  </sheetViews>
  <sheetFormatPr defaultColWidth="9.14166666666667" defaultRowHeight="14.25" customHeight="1" outlineLevelRow="7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329</v>
      </c>
    </row>
    <row r="2" ht="27.75" customHeight="1" spans="1:24">
      <c r="A2" s="56" t="s">
        <v>330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"单位名称："&amp;"云南省农业环境保护监测站"</f>
        <v>单位名称：云南省农业环境保护监测站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121</v>
      </c>
    </row>
    <row r="4" ht="19.5" customHeight="1" spans="1:24">
      <c r="A4" s="15" t="s">
        <v>331</v>
      </c>
      <c r="B4" s="10" t="s">
        <v>137</v>
      </c>
      <c r="C4" s="11"/>
      <c r="D4" s="11"/>
      <c r="E4" s="62" t="s">
        <v>332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333</v>
      </c>
      <c r="E5" s="62" t="s">
        <v>334</v>
      </c>
      <c r="F5" s="62" t="s">
        <v>335</v>
      </c>
      <c r="G5" s="62" t="s">
        <v>336</v>
      </c>
      <c r="H5" s="62" t="s">
        <v>337</v>
      </c>
      <c r="I5" s="62" t="s">
        <v>338</v>
      </c>
      <c r="J5" s="62" t="s">
        <v>339</v>
      </c>
      <c r="K5" s="62" t="s">
        <v>340</v>
      </c>
      <c r="L5" s="62" t="s">
        <v>341</v>
      </c>
      <c r="M5" s="62" t="s">
        <v>342</v>
      </c>
      <c r="N5" s="62" t="s">
        <v>343</v>
      </c>
      <c r="O5" s="62" t="s">
        <v>344</v>
      </c>
      <c r="P5" s="62" t="s">
        <v>345</v>
      </c>
      <c r="Q5" s="62" t="s">
        <v>346</v>
      </c>
      <c r="R5" s="62" t="s">
        <v>347</v>
      </c>
      <c r="S5" s="62" t="s">
        <v>348</v>
      </c>
      <c r="T5" s="62" t="s">
        <v>349</v>
      </c>
      <c r="U5" s="62" t="s">
        <v>350</v>
      </c>
      <c r="V5" s="62" t="s">
        <v>351</v>
      </c>
      <c r="W5" s="62" t="s">
        <v>352</v>
      </c>
      <c r="X5" s="62" t="s">
        <v>353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 t="s">
        <v>297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C21" sqref="C21"/>
    </sheetView>
  </sheetViews>
  <sheetFormatPr defaultColWidth="9.14166666666667" defaultRowHeight="12" customHeight="1" outlineLevelRow="6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354</v>
      </c>
    </row>
    <row r="2" ht="28.5" customHeight="1" spans="1:10">
      <c r="A2" s="45" t="s">
        <v>355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"单位名称："&amp;"云南省农业环境保护监测站"</f>
        <v>单位名称：云南省农业环境保护监测站</v>
      </c>
    </row>
    <row r="4" ht="44.25" customHeight="1" spans="1:10">
      <c r="A4" s="47" t="s">
        <v>224</v>
      </c>
      <c r="B4" s="47" t="s">
        <v>225</v>
      </c>
      <c r="C4" s="47" t="s">
        <v>226</v>
      </c>
      <c r="D4" s="47" t="s">
        <v>227</v>
      </c>
      <c r="E4" s="47" t="s">
        <v>228</v>
      </c>
      <c r="F4" s="48" t="s">
        <v>229</v>
      </c>
      <c r="G4" s="47" t="s">
        <v>230</v>
      </c>
      <c r="H4" s="48" t="s">
        <v>231</v>
      </c>
      <c r="I4" s="48" t="s">
        <v>232</v>
      </c>
      <c r="J4" s="47" t="s">
        <v>233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 t="s">
        <v>297</v>
      </c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B25" sqref="B25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356</v>
      </c>
    </row>
    <row r="2" ht="30.65" customHeight="1" spans="1:8">
      <c r="A2" s="36" t="s">
        <v>357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"单位名称："&amp;"云南省农业环境保护监测站"</f>
        <v>单位名称：云南省农业环境保护监测站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130</v>
      </c>
      <c r="B4" s="37" t="s">
        <v>358</v>
      </c>
      <c r="C4" s="37" t="s">
        <v>359</v>
      </c>
      <c r="D4" s="37" t="s">
        <v>360</v>
      </c>
      <c r="E4" s="37" t="s">
        <v>361</v>
      </c>
      <c r="F4" s="37" t="s">
        <v>362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304</v>
      </c>
      <c r="G5" s="37" t="s">
        <v>363</v>
      </c>
      <c r="H5" s="37" t="s">
        <v>364</v>
      </c>
    </row>
    <row r="6" ht="18.75" customHeight="1" spans="1:8">
      <c r="A6" s="38" t="s">
        <v>113</v>
      </c>
      <c r="B6" s="38" t="s">
        <v>114</v>
      </c>
      <c r="C6" s="38" t="s">
        <v>115</v>
      </c>
      <c r="D6" s="38" t="s">
        <v>116</v>
      </c>
      <c r="E6" s="38" t="s">
        <v>117</v>
      </c>
      <c r="F6" s="38" t="s">
        <v>118</v>
      </c>
      <c r="G6" s="38" t="s">
        <v>365</v>
      </c>
      <c r="H6" s="38" t="s">
        <v>366</v>
      </c>
    </row>
    <row r="7" ht="29.9" customHeight="1" spans="1:8">
      <c r="A7" s="39" t="s">
        <v>45</v>
      </c>
      <c r="B7" s="39" t="s">
        <v>367</v>
      </c>
      <c r="C7" s="39" t="s">
        <v>368</v>
      </c>
      <c r="D7" s="39" t="s">
        <v>369</v>
      </c>
      <c r="E7" s="37" t="s">
        <v>240</v>
      </c>
      <c r="F7" s="40">
        <v>2</v>
      </c>
      <c r="G7" s="41">
        <v>3900</v>
      </c>
      <c r="H7" s="41">
        <v>7800</v>
      </c>
    </row>
    <row r="8" ht="20.15" customHeight="1" spans="1:8">
      <c r="A8" s="37" t="s">
        <v>30</v>
      </c>
      <c r="B8" s="37"/>
      <c r="C8" s="37"/>
      <c r="D8" s="37"/>
      <c r="E8" s="37"/>
      <c r="F8" s="40">
        <v>2</v>
      </c>
      <c r="G8" s="41"/>
      <c r="H8" s="41">
        <v>7800</v>
      </c>
    </row>
    <row r="9" ht="19.5" customHeight="1" spans="1:8">
      <c r="A9" s="39" t="s">
        <v>370</v>
      </c>
      <c r="B9" s="39"/>
      <c r="C9" s="39"/>
      <c r="D9" s="39"/>
      <c r="E9" s="39"/>
      <c r="F9" s="42"/>
      <c r="G9" s="43"/>
      <c r="H9" s="43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C14" sqref="C14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371</v>
      </c>
    </row>
    <row r="2" ht="27.75" customHeight="1" spans="1:11">
      <c r="A2" s="27" t="s">
        <v>372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"单位名称："&amp;"云南省农业环境保护监测站"</f>
        <v>单位名称：云南省农业环境保护监测站</v>
      </c>
      <c r="B3" s="5"/>
      <c r="C3" s="5"/>
      <c r="D3" s="5"/>
      <c r="E3" s="5"/>
      <c r="F3" s="5"/>
      <c r="G3" s="5"/>
      <c r="H3" s="6"/>
      <c r="I3" s="6"/>
      <c r="J3" s="6"/>
      <c r="K3" s="7" t="s">
        <v>121</v>
      </c>
    </row>
    <row r="4" ht="21.75" customHeight="1" spans="1:11">
      <c r="A4" s="8" t="s">
        <v>194</v>
      </c>
      <c r="B4" s="8" t="s">
        <v>132</v>
      </c>
      <c r="C4" s="8" t="s">
        <v>195</v>
      </c>
      <c r="D4" s="9" t="s">
        <v>133</v>
      </c>
      <c r="E4" s="9" t="s">
        <v>134</v>
      </c>
      <c r="F4" s="9" t="s">
        <v>135</v>
      </c>
      <c r="G4" s="9" t="s">
        <v>136</v>
      </c>
      <c r="H4" s="15" t="s">
        <v>30</v>
      </c>
      <c r="I4" s="10" t="s">
        <v>373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 t="s">
        <v>297</v>
      </c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96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workbookViewId="0">
      <selection activeCell="C20" sqref="C20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374</v>
      </c>
    </row>
    <row r="2" ht="27.75" customHeight="1" spans="1:7">
      <c r="A2" s="3" t="s">
        <v>375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"单位名称："&amp;"云南省农业环境保护监测站"</f>
        <v>单位名称：云南省农业环境保护监测站</v>
      </c>
      <c r="B3" s="5"/>
      <c r="C3" s="5"/>
      <c r="D3" s="5"/>
      <c r="E3" s="6"/>
      <c r="F3" s="6"/>
      <c r="G3" s="7" t="s">
        <v>121</v>
      </c>
    </row>
    <row r="4" ht="21.75" customHeight="1" spans="1:7">
      <c r="A4" s="8" t="s">
        <v>195</v>
      </c>
      <c r="B4" s="8" t="s">
        <v>194</v>
      </c>
      <c r="C4" s="8" t="s">
        <v>132</v>
      </c>
      <c r="D4" s="9" t="s">
        <v>376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377</v>
      </c>
      <c r="F5" s="9" t="s">
        <v>378</v>
      </c>
      <c r="G5" s="9" t="s">
        <v>379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6250000</v>
      </c>
      <c r="F8" s="22">
        <v>6250000</v>
      </c>
      <c r="G8" s="22">
        <v>6250000</v>
      </c>
    </row>
    <row r="9" ht="29.9" customHeight="1" spans="1:7">
      <c r="A9" s="20"/>
      <c r="B9" s="20" t="s">
        <v>380</v>
      </c>
      <c r="C9" s="20" t="s">
        <v>219</v>
      </c>
      <c r="D9" s="20" t="s">
        <v>381</v>
      </c>
      <c r="E9" s="22">
        <v>140000</v>
      </c>
      <c r="F9" s="22">
        <v>140000</v>
      </c>
      <c r="G9" s="22">
        <v>140000</v>
      </c>
    </row>
    <row r="10" ht="29.9" customHeight="1" spans="1:7">
      <c r="A10" s="23"/>
      <c r="B10" s="20" t="s">
        <v>382</v>
      </c>
      <c r="C10" s="20" t="s">
        <v>201</v>
      </c>
      <c r="D10" s="20" t="s">
        <v>381</v>
      </c>
      <c r="E10" s="22">
        <v>6000000</v>
      </c>
      <c r="F10" s="22">
        <v>6000000</v>
      </c>
      <c r="G10" s="22">
        <v>6000000</v>
      </c>
    </row>
    <row r="11" ht="29.9" customHeight="1" spans="1:7">
      <c r="A11" s="23"/>
      <c r="B11" s="20" t="s">
        <v>383</v>
      </c>
      <c r="C11" s="20" t="s">
        <v>204</v>
      </c>
      <c r="D11" s="20" t="s">
        <v>381</v>
      </c>
      <c r="E11" s="22">
        <v>110000</v>
      </c>
      <c r="F11" s="22">
        <v>110000</v>
      </c>
      <c r="G11" s="22">
        <v>110000</v>
      </c>
    </row>
    <row r="12" ht="18.75" customHeight="1" spans="1:7">
      <c r="A12" s="24" t="s">
        <v>30</v>
      </c>
      <c r="B12" s="25" t="s">
        <v>384</v>
      </c>
      <c r="C12" s="25"/>
      <c r="D12" s="26"/>
      <c r="E12" s="22">
        <v>6250000</v>
      </c>
      <c r="F12" s="22">
        <v>6250000</v>
      </c>
      <c r="G12" s="22">
        <v>6250000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2026-02-10T07:39:00Z</dcterms:created>
  <dcterms:modified xsi:type="dcterms:W3CDTF">2026-02-12T07:53:34Z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8A7A53BB46A04053B04717B1CB7BB81A_13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