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<sst xmlns="http://schemas.openxmlformats.org/spreadsheetml/2006/main" count="1240" uniqueCount="438">
  <si>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</si>
  <si>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</si>
  <si>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</si>
  <si>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</si>
  <si>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</si>
  <si>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</si>
  <si>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</si>
  <si>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</si>
  <si>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</si>
  <si>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</si>
  <si>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</si>
  <si>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</si>
  <si>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</si>
  <si>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</si>
  <si>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</si>
  <si>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</si>
  <si>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</si>
  <si>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</si>
  <si>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</si>
  <si>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</si>
  <si>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</si>
  <si>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</si>
  <si>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</si>
  <si>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</si>
  <si>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</si>
  <si>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</si>
  <si>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</si>
  <si>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</si>
  <si>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</si>
  <si>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</si>
  <si>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</si>
  <si>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</si>
  <si>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</si>
  <si>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</si>
  <si>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</si>
  <si>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</si>
  <si>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</si>
  <si>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</si>
  <si>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</si>
  <si>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</si>
  <si>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</si>
  <si>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</si>
  <si>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</si>
  <si>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</si>
  <si>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125025</t>
  </si>
  <si>
    <t>云南省动物疫病预防控制中心</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</si>
  <si>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</si>
  <si>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</si>
  <si>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</si>
  <si>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</si>
  <si>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</si>
  <si>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</si>
  <si>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</si>
  <si>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</si>
  <si>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</si>
  <si>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</si>
  <si>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</si>
  <si>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</si>
  <si>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</si>
  <si>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</si>
  <si>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</si>
  <si>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</si>
  <si>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</si>
  <si>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</si>
  <si>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</si>
  <si>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</si>
  <si>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</si>
  <si>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</si>
  <si>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</si>
  <si>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</si>
  <si>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</si>
  <si>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</si>
  <si>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</si>
  <si>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</si>
  <si>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</si>
  <si>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</si>
  <si>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</si>
  <si>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</si>
  <si>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</si>
  <si>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</si>
  <si>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</si>
  <si>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</si>
  <si>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</si>
  <si>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</si>
  <si>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</si>
  <si>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</si>
  <si>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2130108</t>
  </si>
  <si>
    <t>病虫害控制</t>
  </si>
  <si>
    <t>2130109</t>
  </si>
  <si>
    <t>农产品质量安全</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</si>
  <si>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</si>
  <si>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</si>
  <si>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</si>
  <si>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</si>
  <si>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</si>
  <si>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</si>
  <si>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</si>
  <si>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</si>
  <si>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</si>
  <si>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</si>
  <si>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</si>
  <si>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</si>
  <si>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</si>
  <si>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</si>
  <si>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</si>
  <si>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</si>
  <si>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</si>
  <si>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</si>
  <si>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</si>
  <si>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</si>
  <si>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</si>
  <si>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</si>
  <si>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</si>
  <si>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</si>
  <si>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</si>
  <si>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</si>
  <si>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</si>
  <si>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</si>
  <si>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</si>
  <si>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</si>
  <si>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</si>
  <si>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</si>
  <si>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</si>
  <si>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</si>
  <si>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</si>
  <si>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</si>
  <si>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</si>
  <si>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</si>
  <si>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</si>
  <si>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</si>
  <si>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</si>
  <si>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</si>
  <si>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</si>
  <si>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</si>
  <si>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</si>
  <si>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</si>
  <si>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</si>
  <si>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</si>
  <si>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</si>
  <si>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</si>
  <si>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</si>
  <si>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</si>
  <si>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</si>
  <si>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</si>
  <si>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</si>
  <si>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530000210000000039557</t>
  </si>
  <si>
    <t>事业人员支出工资</t>
  </si>
  <si>
    <t>30101</t>
  </si>
  <si>
    <t>基本工资</t>
  </si>
  <si>
    <t>30102</t>
  </si>
  <si>
    <t>津贴补贴</t>
  </si>
  <si>
    <t>30103</t>
  </si>
  <si>
    <t>奖金</t>
  </si>
  <si>
    <t>30107</t>
  </si>
  <si>
    <t>绩效工资</t>
  </si>
  <si>
    <t>530000210000000039558</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</si>
  <si>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</si>
  <si>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</si>
  <si>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</si>
  <si>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</si>
  <si>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</si>
  <si>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</si>
  <si>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</si>
  <si>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</si>
  <si>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</si>
  <si>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</si>
  <si>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</si>
  <si>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530000210000000039560</t>
  </si>
  <si>
    <t>30113</t>
  </si>
  <si>
    <t>530000210000000039561</t>
  </si>
  <si>
    <t>对个人和家庭的补助</t>
  </si>
  <si>
    <t>30305</t>
  </si>
  <si>
    <t>生活补助</t>
  </si>
  <si>
    <t>530000210000000039563</t>
  </si>
  <si>
    <t>公车购置及运维费</t>
  </si>
  <si>
    <t>30231</t>
  </si>
  <si>
    <t>公务用车运行维护费</t>
  </si>
  <si>
    <t>530000210000000039565</t>
  </si>
  <si>
    <t>30217</t>
  </si>
  <si>
    <t>530000210000000039567</t>
  </si>
  <si>
    <t>工会经费</t>
  </si>
  <si>
    <t>30228</t>
  </si>
  <si>
    <t>530000210000000039568</t>
  </si>
  <si>
    <t>一般公用经费</t>
  </si>
  <si>
    <t>30299</t>
  </si>
  <si>
    <t>其他商品和服务支出</t>
  </si>
  <si>
    <t>30201</t>
  </si>
  <si>
    <t>办公费</t>
  </si>
  <si>
    <t>30202</t>
  </si>
  <si>
    <t>印刷费</t>
  </si>
  <si>
    <t>30205</t>
  </si>
  <si>
    <t>水费</t>
  </si>
  <si>
    <t>30206</t>
  </si>
  <si>
    <t>电费</t>
  </si>
  <si>
    <t>30207</t>
  </si>
  <si>
    <t>邮电费</t>
  </si>
  <si>
    <t>30209</t>
  </si>
  <si>
    <t>物业管理费</t>
  </si>
  <si>
    <t>30211</t>
  </si>
  <si>
    <t>差旅费</t>
  </si>
  <si>
    <t>30213</t>
  </si>
  <si>
    <t>维修（护）费</t>
  </si>
  <si>
    <t>31002</t>
  </si>
  <si>
    <t>办公设备购置</t>
  </si>
  <si>
    <t>预算05-1表</t>
  </si>
  <si>
    <t>2026年部门项目支出预算表</t>
  </si>
  <si>
    <t>项目分类</t>
  </si>
  <si>
    <t>项目单位</t>
  </si>
  <si>
    <t>本年拨款</t>
  </si>
  <si>
    <t>其中：本次下达</t>
  </si>
  <si>
    <t>动物疫病治理及畜产品质量安全检测专项资金</t>
  </si>
  <si>
    <t>专项业务类</t>
  </si>
  <si>
    <t>530000200000000008529</t>
  </si>
  <si>
    <t>30218</t>
  </si>
  <si>
    <t>专用材料费</t>
  </si>
  <si>
    <t>30226</t>
  </si>
  <si>
    <t>劳务费</t>
  </si>
  <si>
    <t>30227</t>
  </si>
  <si>
    <t>委托业务费</t>
  </si>
  <si>
    <t>30239</t>
  </si>
  <si>
    <t>其他交通费用</t>
  </si>
  <si>
    <t>31003</t>
  </si>
  <si>
    <t>专用设备购置</t>
  </si>
  <si>
    <t>31008</t>
  </si>
  <si>
    <t>物资储备</t>
  </si>
  <si>
    <t>其他人员支出</t>
  </si>
  <si>
    <t>民生类</t>
  </si>
  <si>
    <t>530000231100001077138</t>
  </si>
  <si>
    <t>30199</t>
  </si>
  <si>
    <t>其他工资福利支出</t>
  </si>
  <si>
    <t>兽医及兽药饲料检测实验运转补助经费</t>
  </si>
  <si>
    <t>其他运转类</t>
  </si>
  <si>
    <t>530000261100004505054</t>
  </si>
  <si>
    <t>执业兽医项目专项经费</t>
  </si>
  <si>
    <t>事业发展类</t>
  </si>
  <si>
    <t>530000200000000003154</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</si>
  <si>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</si>
  <si>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</si>
  <si>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</si>
  <si>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</si>
  <si>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</si>
  <si>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</si>
  <si>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</si>
  <si>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</si>
  <si>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</si>
  <si>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</si>
  <si>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</si>
  <si>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</si>
  <si>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对我省非洲猪瘟、口蹄疫等重大动物疫病，布病、牛结核病、炭疽病等主要人畜共患病，以及其他影响我省畜禽养殖的重要动物疫病实施常态化监测、专项监测和流行病学调查，全年累计监测各类样品8万余份。开展兽药、饲料、生鲜乳及畜产品等检测工作，完成国家和省级下达的2000余份样品及其100项检测任务。</t>
  </si>
  <si>
    <t>产出指标</t>
  </si>
  <si>
    <t>数量指标</t>
  </si>
  <si>
    <t>监测检测任务</t>
  </si>
  <si>
    <t>&gt;=</t>
  </si>
  <si>
    <t>200</t>
  </si>
  <si>
    <t>份/月</t>
  </si>
  <si>
    <t>定量指标</t>
  </si>
  <si>
    <t>反映年度疫病检测及畜禽产品例行监测任务完成情况，全年监测任务3万份。</t>
  </si>
  <si>
    <t>质量指标</t>
  </si>
  <si>
    <t>各阶段工作完成</t>
  </si>
  <si>
    <t>=</t>
  </si>
  <si>
    <t>100</t>
  </si>
  <si>
    <t>%</t>
  </si>
  <si>
    <t>反映各阶段工作完成任务情况。</t>
  </si>
  <si>
    <t>时效指标</t>
  </si>
  <si>
    <t>抽样检测任务完成率</t>
  </si>
  <si>
    <t>90</t>
  </si>
  <si>
    <t>反映抽样检测任务完成情况。</t>
  </si>
  <si>
    <t>效益指标</t>
  </si>
  <si>
    <t>社会效益</t>
  </si>
  <si>
    <t>出据检测报告</t>
  </si>
  <si>
    <t>份/季</t>
  </si>
  <si>
    <t>反映监测任务出据检测报告200份/季份以上为合格，200份/季以下为不合格。</t>
  </si>
  <si>
    <t>运用财政资金600万元，完成：1.动物专项病防治完成马传贫监测800头；种畜布氏菌病检疫监测1000头；狂犬病病原监测400份,血清学监测1000份；包虫病血清学监测1600份；指导全省血吸虫病、炭疽等人畜共患病防控。2.动物疫病监测血清学样品监测4800份，病原学样品监测6000份。3.兽医实验室能力比对及考核，完成60-75个通过考核兽医实验室能力比对工作；完成30-40个兽医系统实验室的续展考核工作。4.动物防疫体系建设购置荧光定量PCR仪1台，UPS电源1套，便携式荧光偏振仪2台，自动化液体工作站（微型）1台。5.重大动物疫病防控发生非洲猪瘟、口蹄疫、禽流感、小反刍兽疫等重大动物疫情时，按照农业农村部和省农业农村厅下发的工作安排，能及时开展应急处置、紧急流行病学调查、应急检测、疫情核实、免疫效果监测等。6.重大动物疫病应急物资储备通过适量储备应急物资，在新发突发动物疫情、自然灾害等情况下，能有效应对，提高对突发重大动物疫情的快速有效应急能力。7.种畜禽场疫病净化及无疫小区创建有计划地推进疫病控制、净化和消灭工作，引导全省种畜禽场主动开展动物疫病净化、无疫小区建设工作。8.跨境动物疫病防控机制建设完成边境2-3个州市5-8个县的预警监测、传入风险分析、流行病学调查。9.组织全省执业兽医师资格考试根据2026年执业兽医师资格考试报名情况，组织全省执业兽医师资格考试。10.兽药、饲料及畜产品质量安全检测一是专用设备购买及实验室改造升级。二是完成兽药质量监督监测200批次、兽药残留监测140批次、饲料及生鲜乳质量安全监测任务300批次。饲料产品例行监测任务110批次,饲料产品质量安全风险预警30批次，饲料中违禁药物150批，饲料标签检查100份，企业标准检查50份;（4）生鲜乳例行监测210批次，生乳国标指标监测15批次；（5）畜禽屠宰质量安全风险监测340批次。三是省本级畜禽产品例行监测项目任务抽检220批次.四是根据兽药企业实际生产需求完成当年兽用生物制品企业的批签发抽样、兽药生产企业的兽药批准文号复核检验工作任务。五是协助农业农村厅，完成当年兽药生产企业兽药GMP检查、饲料生产企业生产许可现场审核、饲料和饲料添加剂生产企业现场检查以及农产品质量安全监管等相关工作。11.举办动物疫病防治员职业技能大赛提高基层动物防疫人员的业务水平，最终完成2026年年度绩效目标。</t>
  </si>
  <si>
    <t>监测任务</t>
  </si>
  <si>
    <t>百份</t>
  </si>
  <si>
    <t>反映年度疫病检测及畜禽产品例行监测任务完成情况，全年监测任务3万批次。</t>
  </si>
  <si>
    <t>运用财政资金600万元.完动1.动物专项病防治完成马传贫监测800头；种畜布氏菌病检疫监测1000头；狂犬病病原监测400份,血清学监测1000份；包虫病血清学监测1600份；指导全省血吸虫病、炭疽等人畜共患病防控。2.动物疫病监测血清学样品监测4800份样品，病原学样品监测6000份。3.兽医实验室能力比对及考核，完成60-75个通过考核兽医实验室能力比对工作；完成30-40个兽医系统实验室的续展考核工作。4.动物防疫体系建设购置荧光定量PCR仪1台，UPS电源1套，便携式荧光偏振仪2台，自动化液体工作站（微型）1台。5.重大动物疫病防控发生非洲猪瘟、口蹄疫、禽流感、小反刍兽疫等重大动物疫情时，按照农业农村部和省农业农村厅下发的工作安排，能及时开展应急处置、紧急流行病学调查、应急检测、疫情核实、免疫效果监测等。6.重大动物疫病应急物资储备通过适量储备应急物资，在新发突发动物疫情、自然灾害等情况下，能有效应对，提高对突发重大动物疫情的快速有效应急能力。7.种畜禽场疫病净化及无疫小区创建有计划地推进疫病控制、净化和消灭工作，引导全省种畜禽场主动开展动物疫病净化、无疫小区建设工作。8.跨境动物疫病防控机制建设完成边境2-3个州市5-8个县的预警监测、传入风险分析、流行病学调查。9.组织全省执业兽医师资格考试根据2026年执业兽医师资格考试报名情况，组织全省执业兽医师资格考试。10.兽药、饲料及畜产品质量安全检测一是专用设备购买及实验室改造升级。二是完成兽药质量监督监测200批次、兽药残留监测140批次、饲料及生鲜乳质量安全监测任务300批次。饲料产品例行监测任务110批次,饲料产品质量安全风险预警30批次，饲料中违禁药物150批，饲料标签检查100份，企业标准检查50份;（4）生鲜乳例行监测210批次，生乳国标指标监测15批次；（5）畜禽屠宰质量安全风险监测340批次。三是省本级畜禽产品例行监测项目任务抽检220批次.四是根据兽药企业实际生产需求完成当年兽用生物制品企业的批签发抽样、兽药生产企业的兽药批准文号复核检验工作任务。五是协助农业农村厅，完成当年兽药生产企业兽药GMP检查、饲料生产企业生产许现场审核、饲料和饲料添加剂生产企业现场检查以及农产品质量安全监管等相关工作。11.举办动物疫病防治员职业技能大赛提高基层动物防疫人员的业务水平.最终完成2026年年度绩效目标</t>
  </si>
  <si>
    <t>兽医实验室能力比对</t>
  </si>
  <si>
    <t>50</t>
  </si>
  <si>
    <t>反映兽医实验室能力比对情况。</t>
  </si>
  <si>
    <t>兽医实验室考核</t>
  </si>
  <si>
    <t>反映兽医实验室考核数量情况。</t>
  </si>
  <si>
    <t>畜禽场疫病净化及无疫小区创建数</t>
  </si>
  <si>
    <t>48</t>
  </si>
  <si>
    <t>反映畜禽场疫病净化及无疫小区创建数量情况。</t>
  </si>
  <si>
    <t>各阶段工作完成效率</t>
  </si>
  <si>
    <t>反映各阶段工作完成情况。</t>
  </si>
  <si>
    <t>出具的检测报告准确率</t>
  </si>
  <si>
    <t>99</t>
  </si>
  <si>
    <t>反映出具的检测报告情况准确率。</t>
  </si>
  <si>
    <t>抽样检测任务</t>
  </si>
  <si>
    <t>&lt;</t>
  </si>
  <si>
    <t>360</t>
  </si>
  <si>
    <t>小时</t>
  </si>
  <si>
    <t>按完成抽检任务天数考核。</t>
  </si>
  <si>
    <t>提交技术总结</t>
  </si>
  <si>
    <t>反映提交技术总结份数情况。</t>
  </si>
  <si>
    <t>运用财政资金20万元，年度目标: 1、做好执业兽医制度宣传,加大对执业兽医相关政策法规的宣传力度。2、做好考试组织保障,组织各考点按照执业兽医资格考试各阶段工作任务、时间安排和责任单位，严格把握工作进度，确保云南省执业兽医资格考试各项工作按时完成。3、发布公告宣传,根据全国执业兽医资格考试委员会公告，结合云南省实际，由省农业农村厅及时发布云南考区考试通告。4、做好考试报名组织工作,省考区办公室组织网上信息设置、网上报名、现场确认，做好报名相关问题答疑工作。5、做好考务培训,加强考试工作人员培训，确保考试工作人员全面掌握考试工作规章制度和有关工作要求，熟悉考务管理信息系统操作。6、做好安全保密和应急管理,积极协调卫生健康、公安、通信管理、保密等部门，加强应急准备，及时处置各类考试突发事件。根据以上内容预计2026年完成的目标为：考生科次18000科，不发生重大失泄密事件，有效提高对动物疫病防控水平和公共卫生服务能力，项目服务对象满意度大于等于85%。</t>
  </si>
  <si>
    <t>考生报名科目</t>
  </si>
  <si>
    <t>180</t>
  </si>
  <si>
    <t>百科</t>
  </si>
  <si>
    <t>反映考生报名科次。</t>
  </si>
  <si>
    <t>运用财政资金20万元.年度目标: 1、做好执业兽医制度宣传,组织加大对执业兽医相关政策法规的宣传力度.2、做好考试组织保障,组织各考点按照执业兽医资格考试各阶段工作任务、时间安排和责任单位，严格把握工作进度，确保云南省执业兽医资格考试各项工作按时完成。3、发布公告宣传,根据全国执业兽医资格考试委员会公告，结合云南省实际，由省农业农村厅及时发布云南考区考试通告。4、做好考试报名组织工作,省考区办公室组织网上信息设置、网上报名、现场确认，做好报名相关问题答疑工作。5、做好考务培训,加强考试工作人员培训，确保考试工作人员全面掌握考试工作规章制度和有关工作要求，熟悉考务管理信息系统操作。6、做好安全保密和应急管理,积极协调卫生健康、公安、通信管理、保密等部门，加强应急准备，及时处置各类考试突发事件。根据以上内容预计2026年完成的目标为：考生科次18000科，不发生重大失泄密事件，有效提高对动物疫病防控水平和公共卫生服务能力，项目服务对象满意度大于等于85%。</t>
  </si>
  <si>
    <t>考试工作顺利完成</t>
  </si>
  <si>
    <t>反映考试工作顺利完成情况。</t>
  </si>
  <si>
    <t>各阶段工作完成率</t>
  </si>
  <si>
    <t>省级于2026年3月前安排执业兽医资格考试工作，开展考务培训，考试宣传。3月发布考试公告。7月组织考试。各考点按照省农业农村厅要求组织各阶段工作。</t>
  </si>
  <si>
    <t>组织报考兽医资格证全省覆盖率</t>
  </si>
  <si>
    <t>87</t>
  </si>
  <si>
    <t>反映组织报考执业兽医资格证全省县级覆盖率情况。</t>
  </si>
  <si>
    <t>满意度指标</t>
  </si>
  <si>
    <t>服务对象满意度</t>
  </si>
  <si>
    <t>项目服务对象满意度</t>
  </si>
  <si>
    <t>反映项目服务对象满意度情况。</t>
  </si>
  <si>
    <t>做好本部门编外人员工资保障，按规定落实编外人员各项待遇，支持部门正常履职。编外人员工资人数19人，保障部门正常运转。</t>
  </si>
  <si>
    <t>编外人员工资人数</t>
  </si>
  <si>
    <t>19</t>
  </si>
  <si>
    <t>人</t>
  </si>
  <si>
    <t>反映编外人员人数。</t>
  </si>
  <si>
    <t>单位运转</t>
  </si>
  <si>
    <t>正常运转</t>
  </si>
  <si>
    <t>定性指标</t>
  </si>
  <si>
    <t>反映单位正常运转情况。</t>
  </si>
  <si>
    <t>单位人员满意度</t>
  </si>
  <si>
    <t>反映部门（单位）人员对编外人员的满意程度。</t>
  </si>
  <si>
    <t>预算06表</t>
  </si>
  <si>
    <t>2026年政府性基金预算支出预算表</t>
  </si>
  <si>
    <t>政府性基金预算支出</t>
  </si>
  <si>
    <t>此表为空，本单位无此项预算</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</si>
  <si>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</si>
  <si>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</si>
  <si>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</si>
  <si>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</si>
  <si>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</si>
  <si>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</si>
  <si>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</si>
  <si>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</si>
  <si>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</si>
  <si>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</si>
  <si>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</si>
  <si>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</si>
  <si>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卧式冰柜</t>
  </si>
  <si>
    <t>A02061801 电冰箱</t>
  </si>
  <si>
    <t>台</t>
  </si>
  <si>
    <t>空调</t>
  </si>
  <si>
    <t>A02061804 空调机</t>
  </si>
  <si>
    <t>搬运用叉车</t>
  </si>
  <si>
    <t>A02059900 其他机械设备</t>
  </si>
  <si>
    <t>氮吹仪（耐酸碱定制）</t>
  </si>
  <si>
    <t>A02100699 其他试验仪器及装置</t>
  </si>
  <si>
    <t>高效液相色谱仪</t>
  </si>
  <si>
    <t>A02100408 色谱仪</t>
  </si>
  <si>
    <t>UPS电源</t>
  </si>
  <si>
    <t>A02323400 兽医设备</t>
  </si>
  <si>
    <t>便携式荧光偏振仪</t>
  </si>
  <si>
    <t>荧光定量PCR仪</t>
  </si>
  <si>
    <t>自动化液体工作站（微型）</t>
  </si>
  <si>
    <t>套</t>
  </si>
  <si>
    <t>试剂耗材</t>
  </si>
  <si>
    <t>A07000000 物资</t>
  </si>
  <si>
    <t>批</t>
  </si>
  <si>
    <t>防腐双表双抽循环水真空泵</t>
  </si>
  <si>
    <t>A02051907 真空泵</t>
  </si>
  <si>
    <t>无油真空泵</t>
  </si>
  <si>
    <t>车辆加油</t>
  </si>
  <si>
    <t>C23120302 车辆加油、添加燃料服务</t>
  </si>
  <si>
    <t>车辆维修</t>
  </si>
  <si>
    <t>C23120301 车辆维修和保养服务</t>
  </si>
  <si>
    <t>车辆保险费</t>
  </si>
  <si>
    <t>C1804010201 机动车保险服务</t>
  </si>
  <si>
    <t>打印机</t>
  </si>
  <si>
    <t>A02021003 A4黑白打印机</t>
  </si>
  <si>
    <t>A3复印纸</t>
  </si>
  <si>
    <t>A05040101 复印纸</t>
  </si>
  <si>
    <t>箱</t>
  </si>
  <si>
    <t>A4复印纸</t>
  </si>
  <si>
    <t>预算08表</t>
  </si>
  <si>
    <t>2026年部门政府购买服务预算表</t>
  </si>
  <si>
    <t>政府购买服务项目</t>
  </si>
  <si>
    <t>政府购买服务目录</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</si>
  <si>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</si>
  <si>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</si>
  <si>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</si>
  <si>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</si>
  <si>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</si>
  <si>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</si>
  <si>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</si>
  <si>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</si>
  <si>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</si>
  <si>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</si>
  <si>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</si>
  <si>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</si>
  <si>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</si>
  <si>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</si>
  <si>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</si>
  <si>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</si>
  <si>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</si>
  <si>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</si>
  <si>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</si>
  <si>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</si>
  <si>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</si>
  <si>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</si>
  <si>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</si>
  <si>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</si>
  <si>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</si>
  <si>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</si>
  <si>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</si>
  <si>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</si>
  <si>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</si>
  <si>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</si>
  <si>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</si>
  <si>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</si>
  <si>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</si>
  <si>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</si>
  <si>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</si>
  <si>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</si>
  <si>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</si>
  <si>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</si>
  <si>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</si>
  <si>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注：涉及土地使用权、房屋、公务用车购置，按照现行相关管理制度规定报批，以职能部门审批意见为准。</t>
  </si>
  <si>
    <t>预算11表</t>
  </si>
  <si>
    <t>2026年中央转移支付补助项目支出预算表</t>
  </si>
  <si>
    <t>上级补助</t>
  </si>
  <si>
    <t>中央农业防灾减灾（动物防疫补助）资金</t>
  </si>
  <si>
    <t>30216</t>
  </si>
  <si>
    <t>培训费</t>
  </si>
  <si>
    <t>预算12表</t>
  </si>
  <si>
    <t>2026年部门项目支出中期规划预算表</t>
  </si>
  <si>
    <t>项目级次</t>
  </si>
  <si>
    <t>2026年</t>
  </si>
  <si>
    <t>2027年</t>
  </si>
  <si>
    <t>2028年</t>
  </si>
  <si>
    <t>229 其他运转类</t>
  </si>
  <si>
    <t>本级</t>
  </si>
  <si>
    <t>311 专项业务类</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</si>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</sst>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79" fontId="7" fillId="0" borderId="7">
      <alignment horizontal="right" vertical="center"/>
    </xf>
    <xf numFmtId="10" fontId="7" fillId="0" borderId="7">
      <alignment horizontal="right" vertical="center"/>
    </xf>
    <xf numFmtId="49" fontId="7" fillId="0" borderId="7">
      <alignment horizontal="left" vertical="center" wrapText="1"/>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2" applyFont="1">
      <alignment horizontal="right" vertical="center"/>
    </xf>
    <xf numFmtId="49" fontId="5" fillId="0" borderId="7" xfId="55"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5" applyBorder="1">
      <alignment horizontal="left" vertical="center" wrapText="1"/>
    </xf>
    <xf numFmtId="49" fontId="7" fillId="0" borderId="0" xfId="55" applyBorder="1" applyAlignment="1">
      <alignment horizontal="right" vertical="center" wrapText="1"/>
    </xf>
    <xf numFmtId="49" fontId="8" fillId="0" borderId="0" xfId="55" applyFont="1" applyBorder="1" applyAlignment="1">
      <alignment horizontal="center" vertical="center" wrapText="1"/>
    </xf>
    <xf numFmtId="49" fontId="9" fillId="0" borderId="7" xfId="55" applyFont="1" applyAlignment="1">
      <alignment horizontal="center" vertical="center" wrapText="1"/>
    </xf>
    <xf numFmtId="49" fontId="10" fillId="0" borderId="7" xfId="55" applyFont="1" applyAlignment="1">
      <alignment horizontal="center" vertical="center" wrapText="1"/>
    </xf>
    <xf numFmtId="49" fontId="9" fillId="0" borderId="7" xfId="55" applyFont="1">
      <alignment horizontal="left" vertical="center" wrapText="1"/>
    </xf>
    <xf numFmtId="178" fontId="7" fillId="0" borderId="7" xfId="51">
      <alignment horizontal="right" vertical="center"/>
    </xf>
    <xf numFmtId="179" fontId="7" fillId="0" borderId="7" xfId="52">
      <alignment horizontal="right" vertical="center"/>
    </xf>
    <xf numFmtId="178" fontId="7" fillId="0" borderId="7" xfId="0" applyNumberFormat="1" applyFont="1" applyBorder="1" applyAlignment="1">
      <alignment horizontal="left" vertical="center"/>
    </xf>
    <xf numFmtId="179"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9"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78" fontId="5" fillId="0" borderId="7" xfId="51"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5"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5"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9" fontId="5" fillId="0" borderId="0" xfId="52"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9"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Style" xfId="49"/>
    <cellStyle name="DateTimeStyle" xfId="50"/>
    <cellStyle name="IntegralNumberStyle" xfId="51"/>
    <cellStyle name="MoneyStyle" xfId="52"/>
    <cellStyle name="NumberStyle" xfId="53"/>
    <cellStyle name="PercentStyle" xfId="54"/>
    <cellStyle name="TextStyle" xfId="55"/>
    <cellStyle name="Time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outlinePr summaryRight="0"/>
  </sheetPr>
  <dimension ref="A1:D21"/>
  <sheetViews>
    <sheetView showZeros="0" topLeftCell="A8" workbookViewId="0">
      <selection activeCell="A1" sqref="A1"/>
    </sheetView>
  </sheetViews>
  <sheetFormatPr defaultColWidth="8" defaultRowHeight="14.25" customHeight="1" outlineLevelCol="3"/>
  <cols>
    <col min="1" max="1" width="39.625" customWidth="1"/>
    <col min="2" max="2" width="46.375" customWidth="1"/>
    <col min="3" max="3" width="40.375" customWidth="1"/>
    <col min="4" max="4" width="50.125" customWidth="1"/>
  </cols>
  <sheetData>
    <row r="1" ht="12" customHeight="1" spans="1:4">
      <c r="D1" s="94" t="s">
        <v>0</v>
      </c>
    </row>
    <row r="2" ht="36" customHeight="1" spans="1:4">
      <c r="A2" s="45" t="s">
        <v>1</v>
      </c>
      <c r="B2" s="168"/>
      <c r="C2" s="168"/>
      <c r="D2" s="168"/>
    </row>
    <row r="3" ht="21" customHeight="1" spans="1:4">
      <c r="A3" s="93" t="str">
        <f>"单位名称："&amp;"云南省动物疫病预防控制中心"</f>
        <v>单位名称：云南省动物疫病预防控制中心</v>
      </c>
      <c r="B3" s="133"/>
      <c r="C3" s="133"/>
      <c r="D3" s="92"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35" customHeight="1" spans="1:4">
      <c r="A7" s="144" t="s">
        <v>8</v>
      </c>
      <c r="B7" s="120">
        <v>11893977.41</v>
      </c>
      <c r="C7" s="23" t="str">
        <f>"一"&amp;"、"&amp;"社会保障和就业支出"</f>
        <v>一、社会保障和就业支出</v>
      </c>
      <c r="D7" s="120">
        <v>616994.19</v>
      </c>
    </row>
    <row r="8" ht="25.35" customHeight="1" spans="1:4">
      <c r="A8" s="144" t="s">
        <v>9</v>
      </c>
      <c r="B8" s="120"/>
      <c r="C8" s="23" t="str">
        <f>"二"&amp;"、"&amp;"卫生健康支出"</f>
        <v>二、卫生健康支出</v>
      </c>
      <c r="D8" s="120">
        <v>851357.83</v>
      </c>
    </row>
    <row r="9" ht="25.35" customHeight="1" spans="1:4">
      <c r="A9" s="144" t="s">
        <v>10</v>
      </c>
      <c r="B9" s="120"/>
      <c r="C9" s="23" t="str">
        <f>"三"&amp;"、"&amp;"农林水支出"</f>
        <v>三、农林水支出</v>
      </c>
      <c r="D9" s="120">
        <v>11560608.22</v>
      </c>
    </row>
    <row r="10" ht="25.35" customHeight="1" spans="1:4">
      <c r="A10" s="144" t="s">
        <v>11</v>
      </c>
      <c r="B10" s="88"/>
      <c r="C10" s="23" t="str">
        <f>"四"&amp;"、"&amp;"住房保障支出"</f>
        <v>四、住房保障支出</v>
      </c>
      <c r="D10" s="120">
        <v>452395.82</v>
      </c>
    </row>
    <row r="11" ht="25.35" customHeight="1" spans="1:4">
      <c r="A11" s="144" t="s">
        <v>12</v>
      </c>
      <c r="B11" s="120">
        <v>400000</v>
      </c>
      <c r="C11" s="23"/>
      <c r="D11" s="120"/>
    </row>
    <row r="12" ht="25.35" customHeight="1" spans="1:4">
      <c r="A12" s="144" t="s">
        <v>13</v>
      </c>
      <c r="B12" s="88"/>
      <c r="C12" s="23"/>
      <c r="D12" s="120"/>
    </row>
    <row r="13" ht="25.35" customHeight="1" spans="1:4">
      <c r="A13" s="144" t="s">
        <v>14</v>
      </c>
      <c r="B13" s="88"/>
      <c r="C13" s="23"/>
      <c r="D13" s="120"/>
    </row>
    <row r="14" ht="25.35" customHeight="1" spans="1:4">
      <c r="A14" s="144" t="s">
        <v>15</v>
      </c>
      <c r="B14" s="88">
        <v>400000</v>
      </c>
      <c r="C14" s="23"/>
      <c r="D14" s="120"/>
    </row>
    <row r="15" ht="25.35" customHeight="1" spans="1:4">
      <c r="A15" s="169" t="s">
        <v>16</v>
      </c>
      <c r="B15" s="88"/>
      <c r="C15" s="23"/>
      <c r="D15" s="120"/>
    </row>
    <row r="16" ht="25.35" customHeight="1" spans="1:4">
      <c r="A16" s="169" t="s">
        <v>17</v>
      </c>
      <c r="B16" s="120"/>
      <c r="C16" s="23"/>
      <c r="D16" s="120"/>
    </row>
    <row r="17" ht="25.35" customHeight="1" spans="1:4">
      <c r="A17" s="170" t="s">
        <v>18</v>
      </c>
      <c r="B17" s="140">
        <v>12293977.41</v>
      </c>
      <c r="C17" s="141" t="s">
        <v>19</v>
      </c>
      <c r="D17" s="140">
        <v>13481356.06</v>
      </c>
    </row>
    <row r="18" ht="25.35" customHeight="1" spans="1:4">
      <c r="A18" s="171" t="s">
        <v>20</v>
      </c>
      <c r="B18" s="140">
        <v>1187378.65</v>
      </c>
      <c r="C18" s="172" t="s">
        <v>21</v>
      </c>
      <c r="D18" s="173"/>
    </row>
    <row r="19" ht="25.35" customHeight="1" spans="1:4">
      <c r="A19" s="174" t="s">
        <v>22</v>
      </c>
      <c r="B19" s="120">
        <v>1148378.65</v>
      </c>
      <c r="C19" s="142" t="s">
        <v>22</v>
      </c>
      <c r="D19" s="88"/>
    </row>
    <row r="20" ht="25.35" customHeight="1" spans="1:4">
      <c r="A20" s="174" t="s">
        <v>23</v>
      </c>
      <c r="B20" s="120">
        <v>39000</v>
      </c>
      <c r="C20" s="142" t="s">
        <v>23</v>
      </c>
      <c r="D20" s="88"/>
    </row>
    <row r="21" ht="25.35" customHeight="1" spans="1:4">
      <c r="A21" s="175" t="s">
        <v>24</v>
      </c>
      <c r="B21" s="140">
        <v>13481356.06</v>
      </c>
      <c r="C21" s="141" t="s">
        <v>25</v>
      </c>
      <c r="D21" s="136">
        <v>13481356.06</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outlinePr summaryRight="0"/>
  </sheetPr>
  <dimension ref="A1:S9"/>
  <sheetViews>
    <sheetView showZeros="0" topLeftCell="H1" workbookViewId="0">
      <selection activeCell="A1" sqref="A1"/>
    </sheetView>
  </sheetViews>
  <sheetFormatPr defaultColWidth="8" defaultRowHeight="14.25" customHeight="1"/>
  <cols>
    <col min="1" max="1" width="21.125" customWidth="1"/>
    <col min="2" max="2" width="35.25" customWidth="1"/>
    <col min="3" max="19" width="16.125" customWidth="1"/>
  </cols>
  <sheetData>
    <row r="1" ht="12" customHeight="1" spans="1:19">
      <c r="A1" s="146"/>
      <c r="J1" s="147"/>
      <c r="R1" s="2" t="s">
        <v>26</v>
      </c>
    </row>
    <row r="2" ht="36" customHeight="1" spans="1:19">
      <c r="A2" s="148" t="s">
        <v>27</v>
      </c>
      <c r="B2" s="27"/>
      <c r="C2" s="27"/>
      <c r="D2" s="27"/>
      <c r="E2" s="27"/>
      <c r="F2" s="27"/>
      <c r="G2" s="27"/>
      <c r="H2" s="27"/>
      <c r="I2" s="27"/>
      <c r="J2" s="46"/>
      <c r="K2" s="27"/>
      <c r="L2" s="27"/>
      <c r="M2" s="27"/>
      <c r="N2" s="27"/>
      <c r="O2" s="27"/>
      <c r="P2" s="27"/>
      <c r="Q2" s="27"/>
      <c r="R2" s="27"/>
      <c r="S2" s="27"/>
    </row>
    <row r="3" ht="20.25" customHeight="1" spans="1:19">
      <c r="A3" s="93" t="str">
        <f>"单位名称："&amp;"云南省动物疫病预防控制中心"</f>
        <v>单位名称：云南省动物疫病预防控制中心</v>
      </c>
      <c r="B3" s="6"/>
      <c r="C3" s="6"/>
      <c r="D3" s="6"/>
      <c r="E3" s="6"/>
      <c r="F3" s="6"/>
      <c r="G3" s="6"/>
      <c r="H3" s="6"/>
      <c r="I3" s="6"/>
      <c r="J3" s="149"/>
      <c r="K3" s="6"/>
      <c r="L3" s="6"/>
      <c r="M3" s="6"/>
      <c r="N3" s="7"/>
      <c r="O3" s="7"/>
      <c r="P3" s="7"/>
      <c r="Q3" s="7"/>
      <c r="R3" s="7" t="s">
        <v>2</v>
      </c>
      <c r="S3" s="7" t="s">
        <v>2</v>
      </c>
    </row>
    <row r="4" ht="18.75" customHeight="1" spans="1:19">
      <c r="A4" s="150" t="s">
        <v>28</v>
      </c>
      <c r="B4" s="151" t="s">
        <v>29</v>
      </c>
      <c r="C4" s="151" t="s">
        <v>30</v>
      </c>
      <c r="D4" s="152" t="s">
        <v>31</v>
      </c>
      <c r="E4" s="153"/>
      <c r="F4" s="153"/>
      <c r="G4" s="153"/>
      <c r="H4" s="153"/>
      <c r="I4" s="153"/>
      <c r="J4" s="154"/>
      <c r="K4" s="153"/>
      <c r="L4" s="153"/>
      <c r="M4" s="153"/>
      <c r="N4" s="155"/>
      <c r="O4" s="155" t="s">
        <v>20</v>
      </c>
      <c r="P4" s="155"/>
      <c r="Q4" s="155"/>
      <c r="R4" s="155"/>
      <c r="S4" s="155"/>
    </row>
    <row r="5" ht="18" customHeight="1" spans="1:19">
      <c r="A5" s="156"/>
      <c r="B5" s="157"/>
      <c r="C5" s="157"/>
      <c r="D5" s="157" t="s">
        <v>32</v>
      </c>
      <c r="E5" s="157" t="s">
        <v>33</v>
      </c>
      <c r="F5" s="157" t="s">
        <v>34</v>
      </c>
      <c r="G5" s="157" t="s">
        <v>35</v>
      </c>
      <c r="H5" s="157" t="s">
        <v>36</v>
      </c>
      <c r="I5" s="158" t="s">
        <v>37</v>
      </c>
      <c r="J5" s="159"/>
      <c r="K5" s="158" t="s">
        <v>38</v>
      </c>
      <c r="L5" s="158" t="s">
        <v>39</v>
      </c>
      <c r="M5" s="158" t="s">
        <v>40</v>
      </c>
      <c r="N5" s="160" t="s">
        <v>41</v>
      </c>
      <c r="O5" s="161" t="s">
        <v>32</v>
      </c>
      <c r="P5" s="161" t="s">
        <v>33</v>
      </c>
      <c r="Q5" s="161" t="s">
        <v>34</v>
      </c>
      <c r="R5" s="161" t="s">
        <v>35</v>
      </c>
      <c r="S5" s="161" t="s">
        <v>42</v>
      </c>
    </row>
    <row r="6" ht="29.25" customHeight="1" spans="1:19">
      <c r="A6" s="162"/>
      <c r="B6" s="163"/>
      <c r="C6" s="163"/>
      <c r="D6" s="163"/>
      <c r="E6" s="163"/>
      <c r="F6" s="163"/>
      <c r="G6" s="163"/>
      <c r="H6" s="163"/>
      <c r="I6" s="164" t="s">
        <v>32</v>
      </c>
      <c r="J6" s="164" t="s">
        <v>43</v>
      </c>
      <c r="K6" s="164" t="s">
        <v>38</v>
      </c>
      <c r="L6" s="164" t="s">
        <v>39</v>
      </c>
      <c r="M6" s="164" t="s">
        <v>40</v>
      </c>
      <c r="N6" s="164" t="s">
        <v>41</v>
      </c>
      <c r="O6" s="164"/>
      <c r="P6" s="164"/>
      <c r="Q6" s="164"/>
      <c r="R6" s="164"/>
      <c r="S6" s="164"/>
    </row>
    <row r="7" ht="16.5" customHeight="1" spans="1:19">
      <c r="A7" s="130">
        <v>1</v>
      </c>
      <c r="B7" s="19">
        <v>2</v>
      </c>
      <c r="C7" s="19">
        <v>3</v>
      </c>
      <c r="D7" s="19">
        <v>4</v>
      </c>
      <c r="E7" s="130">
        <v>5</v>
      </c>
      <c r="F7" s="19">
        <v>6</v>
      </c>
      <c r="G7" s="19">
        <v>7</v>
      </c>
      <c r="H7" s="130">
        <v>8</v>
      </c>
      <c r="I7" s="19">
        <v>9</v>
      </c>
      <c r="J7" s="29">
        <v>10</v>
      </c>
      <c r="K7" s="29">
        <v>11</v>
      </c>
      <c r="L7" s="165">
        <v>12</v>
      </c>
      <c r="M7" s="29">
        <v>13</v>
      </c>
      <c r="N7" s="29">
        <v>14</v>
      </c>
      <c r="O7" s="29">
        <v>15</v>
      </c>
      <c r="P7" s="29">
        <v>16</v>
      </c>
      <c r="Q7" s="29">
        <v>17</v>
      </c>
      <c r="R7" s="29">
        <v>18</v>
      </c>
      <c r="S7" s="29">
        <v>19</v>
      </c>
    </row>
    <row r="8" ht="31.35" customHeight="1" spans="1:19">
      <c r="A8" s="30" t="s">
        <v>44</v>
      </c>
      <c r="B8" s="30" t="s">
        <v>45</v>
      </c>
      <c r="C8" s="22">
        <v>13481356.06</v>
      </c>
      <c r="D8" s="120">
        <v>12293977.41</v>
      </c>
      <c r="E8" s="88">
        <v>11893977.41</v>
      </c>
      <c r="F8" s="88"/>
      <c r="G8" s="88"/>
      <c r="H8" s="88"/>
      <c r="I8" s="88">
        <v>400000</v>
      </c>
      <c r="J8" s="88"/>
      <c r="K8" s="88"/>
      <c r="L8" s="88">
        <v>400000</v>
      </c>
      <c r="M8" s="88"/>
      <c r="N8" s="88"/>
      <c r="O8" s="88">
        <v>1187378.65</v>
      </c>
      <c r="P8" s="88">
        <v>1148378.65</v>
      </c>
      <c r="Q8" s="88"/>
      <c r="R8" s="88"/>
      <c r="S8" s="88">
        <v>39000</v>
      </c>
    </row>
    <row r="9" ht="16.5" customHeight="1" spans="1:19">
      <c r="A9" s="166" t="s">
        <v>30</v>
      </c>
      <c r="B9" s="167"/>
      <c r="C9" s="120">
        <v>13481356.06</v>
      </c>
      <c r="D9" s="120">
        <v>12293977.41</v>
      </c>
      <c r="E9" s="88">
        <v>11893977.41</v>
      </c>
      <c r="F9" s="88"/>
      <c r="G9" s="88"/>
      <c r="H9" s="88"/>
      <c r="I9" s="88">
        <v>400000</v>
      </c>
      <c r="J9" s="88"/>
      <c r="K9" s="88"/>
      <c r="L9" s="88">
        <v>400000</v>
      </c>
      <c r="M9" s="88"/>
      <c r="N9" s="88"/>
      <c r="O9" s="88">
        <v>1187378.65</v>
      </c>
      <c r="P9" s="88">
        <v>1148378.65</v>
      </c>
      <c r="Q9" s="88"/>
      <c r="R9" s="88"/>
      <c r="S9" s="88">
        <v>39000</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outlinePr summaryRight="0"/>
  </sheetPr>
  <dimension ref="A1:O26"/>
  <sheetViews>
    <sheetView showZeros="0" topLeftCell="A11" workbookViewId="0">
      <selection activeCell="F21" sqref="F21:F22"/>
    </sheetView>
  </sheetViews>
  <sheetFormatPr defaultColWidth="9.125" defaultRowHeight="14.25" customHeight="1"/>
  <cols>
    <col min="1" max="1" width="14.25" customWidth="1"/>
    <col min="2" max="2" width="32.625" customWidth="1"/>
    <col min="3" max="6" width="18.875" customWidth="1"/>
    <col min="7" max="7" width="21.25" customWidth="1"/>
    <col min="8" max="9" width="18.875" customWidth="1"/>
    <col min="10" max="10" width="17.875" customWidth="1"/>
    <col min="11" max="15" width="18.875" customWidth="1"/>
  </cols>
  <sheetData>
    <row r="1" ht="15.75" customHeight="1" spans="1:15">
      <c r="O1" s="55" t="s">
        <v>46</v>
      </c>
    </row>
    <row r="2" ht="28.5" customHeight="1" spans="1:15">
      <c r="A2" s="27" t="s">
        <v>47</v>
      </c>
      <c r="B2" s="27"/>
      <c r="C2" s="27"/>
      <c r="D2" s="27"/>
      <c r="E2" s="27"/>
      <c r="F2" s="27"/>
      <c r="G2" s="27"/>
      <c r="H2" s="27"/>
      <c r="I2" s="27"/>
      <c r="J2" s="27"/>
      <c r="K2" s="27"/>
      <c r="L2" s="27"/>
      <c r="M2" s="27"/>
      <c r="N2" s="27"/>
      <c r="O2" s="27"/>
    </row>
    <row r="3" ht="15" customHeight="1" spans="1:15">
      <c r="A3" s="101" t="str">
        <f>"单位名称："&amp;"云南省动物疫病预防控制中心"</f>
        <v>单位名称：云南省动物疫病预防控制中心</v>
      </c>
      <c r="B3" s="102"/>
      <c r="C3" s="58"/>
      <c r="D3" s="58"/>
      <c r="E3" s="58"/>
      <c r="F3" s="58"/>
      <c r="G3" s="6"/>
      <c r="H3" s="58"/>
      <c r="I3" s="58"/>
      <c r="J3" s="6"/>
      <c r="K3" s="58"/>
      <c r="L3" s="58"/>
      <c r="M3" s="6"/>
      <c r="N3" s="6"/>
      <c r="O3" s="103" t="s">
        <v>2</v>
      </c>
    </row>
    <row r="4" ht="18.75" customHeight="1" spans="1:15">
      <c r="A4" s="9" t="s">
        <v>48</v>
      </c>
      <c r="B4" s="9" t="s">
        <v>49</v>
      </c>
      <c r="C4" s="15" t="s">
        <v>30</v>
      </c>
      <c r="D4" s="62" t="s">
        <v>33</v>
      </c>
      <c r="E4" s="62"/>
      <c r="F4" s="62"/>
      <c r="G4" s="145" t="s">
        <v>34</v>
      </c>
      <c r="H4" s="9" t="s">
        <v>35</v>
      </c>
      <c r="I4" s="9" t="s">
        <v>50</v>
      </c>
      <c r="J4" s="10" t="s">
        <v>51</v>
      </c>
      <c r="K4" s="73" t="s">
        <v>52</v>
      </c>
      <c r="L4" s="73" t="s">
        <v>53</v>
      </c>
      <c r="M4" s="73" t="s">
        <v>54</v>
      </c>
      <c r="N4" s="73" t="s">
        <v>55</v>
      </c>
      <c r="O4" s="76" t="s">
        <v>56</v>
      </c>
    </row>
    <row r="5" ht="30" customHeight="1" spans="1:15">
      <c r="A5" s="18"/>
      <c r="B5" s="18"/>
      <c r="C5" s="18"/>
      <c r="D5" s="62" t="s">
        <v>32</v>
      </c>
      <c r="E5" s="62" t="s">
        <v>57</v>
      </c>
      <c r="F5" s="62" t="s">
        <v>58</v>
      </c>
      <c r="G5" s="18"/>
      <c r="H5" s="18"/>
      <c r="I5" s="18"/>
      <c r="J5" s="62" t="s">
        <v>32</v>
      </c>
      <c r="K5" s="84" t="s">
        <v>52</v>
      </c>
      <c r="L5" s="84" t="s">
        <v>53</v>
      </c>
      <c r="M5" s="84" t="s">
        <v>54</v>
      </c>
      <c r="N5" s="84" t="s">
        <v>55</v>
      </c>
      <c r="O5" s="84" t="s">
        <v>56</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0.25" customHeight="1" spans="1:15">
      <c r="A7" s="30" t="s">
        <v>59</v>
      </c>
      <c r="B7" s="30" t="s">
        <v>60</v>
      </c>
      <c r="C7" s="120">
        <v>616994.19</v>
      </c>
      <c r="D7" s="120">
        <v>616994.19</v>
      </c>
      <c r="E7" s="120">
        <v>616994.19</v>
      </c>
      <c r="F7" s="120"/>
      <c r="G7" s="88"/>
      <c r="H7" s="120"/>
      <c r="I7" s="120"/>
      <c r="J7" s="120"/>
      <c r="K7" s="120"/>
      <c r="L7" s="120"/>
      <c r="M7" s="88"/>
      <c r="N7" s="120"/>
      <c r="O7" s="120"/>
    </row>
    <row r="8" ht="20.25" customHeight="1" spans="1:15">
      <c r="A8" s="128" t="s">
        <v>61</v>
      </c>
      <c r="B8" s="128" t="s">
        <v>62</v>
      </c>
      <c r="C8" s="120">
        <v>589009.06</v>
      </c>
      <c r="D8" s="120">
        <v>589009.06</v>
      </c>
      <c r="E8" s="120">
        <v>589009.06</v>
      </c>
      <c r="F8" s="120"/>
      <c r="G8" s="88"/>
      <c r="H8" s="120"/>
      <c r="I8" s="120"/>
      <c r="J8" s="120"/>
      <c r="K8" s="120"/>
      <c r="L8" s="120"/>
      <c r="M8" s="88"/>
      <c r="N8" s="120"/>
      <c r="O8" s="120"/>
    </row>
    <row r="9" ht="20.25" customHeight="1" spans="1:15">
      <c r="A9" s="129" t="s">
        <v>63</v>
      </c>
      <c r="B9" s="129" t="s">
        <v>64</v>
      </c>
      <c r="C9" s="120">
        <v>18180</v>
      </c>
      <c r="D9" s="120">
        <v>18180</v>
      </c>
      <c r="E9" s="120">
        <v>18180</v>
      </c>
      <c r="F9" s="120"/>
      <c r="G9" s="88"/>
      <c r="H9" s="120"/>
      <c r="I9" s="120"/>
      <c r="J9" s="120"/>
      <c r="K9" s="120"/>
      <c r="L9" s="120"/>
      <c r="M9" s="88"/>
      <c r="N9" s="120"/>
      <c r="O9" s="120"/>
    </row>
    <row r="10" ht="20.25" customHeight="1" spans="1:15">
      <c r="A10" s="129" t="s">
        <v>65</v>
      </c>
      <c r="B10" s="129" t="s">
        <v>66</v>
      </c>
      <c r="C10" s="120">
        <v>570829.06</v>
      </c>
      <c r="D10" s="120">
        <v>570829.06</v>
      </c>
      <c r="E10" s="120">
        <v>570829.06</v>
      </c>
      <c r="F10" s="120"/>
      <c r="G10" s="88"/>
      <c r="H10" s="120"/>
      <c r="I10" s="120"/>
      <c r="J10" s="120"/>
      <c r="K10" s="120"/>
      <c r="L10" s="120"/>
      <c r="M10" s="88"/>
      <c r="N10" s="120"/>
      <c r="O10" s="120"/>
    </row>
    <row r="11" ht="20.25" customHeight="1" spans="1:15">
      <c r="A11" s="128" t="s">
        <v>67</v>
      </c>
      <c r="B11" s="128" t="s">
        <v>68</v>
      </c>
      <c r="C11" s="120">
        <v>27985.13</v>
      </c>
      <c r="D11" s="120">
        <v>27985.13</v>
      </c>
      <c r="E11" s="120">
        <v>27985.13</v>
      </c>
      <c r="F11" s="120"/>
      <c r="G11" s="88"/>
      <c r="H11" s="120"/>
      <c r="I11" s="120"/>
      <c r="J11" s="120"/>
      <c r="K11" s="120"/>
      <c r="L11" s="120"/>
      <c r="M11" s="88"/>
      <c r="N11" s="120"/>
      <c r="O11" s="120"/>
    </row>
    <row r="12" ht="20.25" customHeight="1" spans="1:15">
      <c r="A12" s="129" t="s">
        <v>69</v>
      </c>
      <c r="B12" s="129" t="s">
        <v>68</v>
      </c>
      <c r="C12" s="120">
        <v>27985.13</v>
      </c>
      <c r="D12" s="120">
        <v>27985.13</v>
      </c>
      <c r="E12" s="120">
        <v>27985.13</v>
      </c>
      <c r="F12" s="120"/>
      <c r="G12" s="88"/>
      <c r="H12" s="120"/>
      <c r="I12" s="120"/>
      <c r="J12" s="120"/>
      <c r="K12" s="120"/>
      <c r="L12" s="120"/>
      <c r="M12" s="88"/>
      <c r="N12" s="120"/>
      <c r="O12" s="120"/>
    </row>
    <row r="13" ht="20.25" customHeight="1" spans="1:15">
      <c r="A13" s="30" t="s">
        <v>70</v>
      </c>
      <c r="B13" s="30" t="s">
        <v>71</v>
      </c>
      <c r="C13" s="120">
        <v>851357.83</v>
      </c>
      <c r="D13" s="120">
        <v>851357.83</v>
      </c>
      <c r="E13" s="120">
        <v>851357.83</v>
      </c>
      <c r="F13" s="120"/>
      <c r="G13" s="88"/>
      <c r="H13" s="120"/>
      <c r="I13" s="120"/>
      <c r="J13" s="120"/>
      <c r="K13" s="120"/>
      <c r="L13" s="120"/>
      <c r="M13" s="88"/>
      <c r="N13" s="120"/>
      <c r="O13" s="120"/>
    </row>
    <row r="14" ht="20.25" customHeight="1" spans="1:15">
      <c r="A14" s="128" t="s">
        <v>72</v>
      </c>
      <c r="B14" s="128" t="s">
        <v>73</v>
      </c>
      <c r="C14" s="120">
        <v>851357.83</v>
      </c>
      <c r="D14" s="120">
        <v>851357.83</v>
      </c>
      <c r="E14" s="120">
        <v>851357.83</v>
      </c>
      <c r="F14" s="120"/>
      <c r="G14" s="88"/>
      <c r="H14" s="120"/>
      <c r="I14" s="120"/>
      <c r="J14" s="120"/>
      <c r="K14" s="120"/>
      <c r="L14" s="120"/>
      <c r="M14" s="88"/>
      <c r="N14" s="120"/>
      <c r="O14" s="120"/>
    </row>
    <row r="15" ht="20.25" customHeight="1" spans="1:15">
      <c r="A15" s="129" t="s">
        <v>74</v>
      </c>
      <c r="B15" s="129" t="s">
        <v>75</v>
      </c>
      <c r="C15" s="120">
        <v>474998.16</v>
      </c>
      <c r="D15" s="120">
        <v>474998.16</v>
      </c>
      <c r="E15" s="120">
        <v>474998.16</v>
      </c>
      <c r="F15" s="120"/>
      <c r="G15" s="88"/>
      <c r="H15" s="120"/>
      <c r="I15" s="120"/>
      <c r="J15" s="120"/>
      <c r="K15" s="120"/>
      <c r="L15" s="120"/>
      <c r="M15" s="88"/>
      <c r="N15" s="120"/>
      <c r="O15" s="120"/>
    </row>
    <row r="16" ht="20.25" customHeight="1" spans="1:15">
      <c r="A16" s="129" t="s">
        <v>76</v>
      </c>
      <c r="B16" s="129" t="s">
        <v>77</v>
      </c>
      <c r="C16" s="120">
        <v>353018.17</v>
      </c>
      <c r="D16" s="120">
        <v>353018.17</v>
      </c>
      <c r="E16" s="120">
        <v>353018.17</v>
      </c>
      <c r="F16" s="120"/>
      <c r="G16" s="88"/>
      <c r="H16" s="120"/>
      <c r="I16" s="120"/>
      <c r="J16" s="120"/>
      <c r="K16" s="120"/>
      <c r="L16" s="120"/>
      <c r="M16" s="88"/>
      <c r="N16" s="120"/>
      <c r="O16" s="120"/>
    </row>
    <row r="17" ht="20.25" customHeight="1" spans="1:15">
      <c r="A17" s="129" t="s">
        <v>78</v>
      </c>
      <c r="B17" s="129" t="s">
        <v>79</v>
      </c>
      <c r="C17" s="120">
        <v>23341.5</v>
      </c>
      <c r="D17" s="120">
        <v>23341.5</v>
      </c>
      <c r="E17" s="120">
        <v>23341.5</v>
      </c>
      <c r="F17" s="120"/>
      <c r="G17" s="88"/>
      <c r="H17" s="120"/>
      <c r="I17" s="120"/>
      <c r="J17" s="120"/>
      <c r="K17" s="120"/>
      <c r="L17" s="120"/>
      <c r="M17" s="88"/>
      <c r="N17" s="120"/>
      <c r="O17" s="120"/>
    </row>
    <row r="18" ht="20.25" customHeight="1" spans="1:15">
      <c r="A18" s="30" t="s">
        <v>80</v>
      </c>
      <c r="B18" s="30" t="s">
        <v>81</v>
      </c>
      <c r="C18" s="120">
        <v>11560608.22</v>
      </c>
      <c r="D18" s="120">
        <v>11121608.22</v>
      </c>
      <c r="E18" s="120">
        <v>4495829.57</v>
      </c>
      <c r="F18" s="120">
        <v>6625778.65</v>
      </c>
      <c r="G18" s="88"/>
      <c r="H18" s="120"/>
      <c r="I18" s="120"/>
      <c r="J18" s="120">
        <v>439000</v>
      </c>
      <c r="K18" s="120"/>
      <c r="L18" s="120"/>
      <c r="M18" s="88">
        <v>439000</v>
      </c>
      <c r="N18" s="120"/>
      <c r="O18" s="120"/>
    </row>
    <row r="19" ht="20.25" customHeight="1" spans="1:15">
      <c r="A19" s="128" t="s">
        <v>82</v>
      </c>
      <c r="B19" s="128" t="s">
        <v>83</v>
      </c>
      <c r="C19" s="120">
        <v>11560608.22</v>
      </c>
      <c r="D19" s="120">
        <v>11121608.22</v>
      </c>
      <c r="E19" s="120">
        <v>4495829.57</v>
      </c>
      <c r="F19" s="120">
        <v>6625778.65</v>
      </c>
      <c r="G19" s="88"/>
      <c r="H19" s="120"/>
      <c r="I19" s="120"/>
      <c r="J19" s="120">
        <v>439000</v>
      </c>
      <c r="K19" s="120"/>
      <c r="L19" s="120"/>
      <c r="M19" s="88">
        <v>439000</v>
      </c>
      <c r="N19" s="120"/>
      <c r="O19" s="120"/>
    </row>
    <row r="20" ht="20.25" customHeight="1" spans="1:15">
      <c r="A20" s="129" t="s">
        <v>84</v>
      </c>
      <c r="B20" s="129" t="s">
        <v>85</v>
      </c>
      <c r="C20" s="120">
        <v>4495829.57</v>
      </c>
      <c r="D20" s="120">
        <v>4495829.57</v>
      </c>
      <c r="E20" s="120">
        <v>4495829.57</v>
      </c>
      <c r="F20" s="120"/>
      <c r="G20" s="88"/>
      <c r="H20" s="120"/>
      <c r="I20" s="120"/>
      <c r="J20" s="120"/>
      <c r="K20" s="120"/>
      <c r="L20" s="120"/>
      <c r="M20" s="88"/>
      <c r="N20" s="120"/>
      <c r="O20" s="120"/>
    </row>
    <row r="21" ht="20.25" customHeight="1" spans="1:15">
      <c r="A21" s="129" t="s">
        <v>86</v>
      </c>
      <c r="B21" s="129" t="s">
        <v>87</v>
      </c>
      <c r="C21" s="120">
        <v>6665428.65</v>
      </c>
      <c r="D21" s="120">
        <v>6226428.65</v>
      </c>
      <c r="E21" s="120"/>
      <c r="F21" s="120">
        <v>6226428.65</v>
      </c>
      <c r="G21" s="88"/>
      <c r="H21" s="120"/>
      <c r="I21" s="120"/>
      <c r="J21" s="120">
        <v>439000</v>
      </c>
      <c r="K21" s="120"/>
      <c r="L21" s="120"/>
      <c r="M21" s="88">
        <v>439000</v>
      </c>
      <c r="N21" s="120"/>
      <c r="O21" s="120"/>
    </row>
    <row r="22" ht="20.25" customHeight="1" spans="1:15">
      <c r="A22" s="129" t="s">
        <v>88</v>
      </c>
      <c r="B22" s="129" t="s">
        <v>89</v>
      </c>
      <c r="C22" s="120">
        <v>399350</v>
      </c>
      <c r="D22" s="120">
        <v>399350</v>
      </c>
      <c r="E22" s="120"/>
      <c r="F22" s="120">
        <v>399350</v>
      </c>
      <c r="G22" s="88"/>
      <c r="H22" s="120"/>
      <c r="I22" s="120"/>
      <c r="J22" s="120"/>
      <c r="K22" s="120"/>
      <c r="L22" s="120"/>
      <c r="M22" s="88"/>
      <c r="N22" s="120"/>
      <c r="O22" s="120"/>
    </row>
    <row r="23" ht="20.25" customHeight="1" spans="1:15">
      <c r="A23" s="30" t="s">
        <v>90</v>
      </c>
      <c r="B23" s="30" t="s">
        <v>91</v>
      </c>
      <c r="C23" s="120">
        <v>452395.82</v>
      </c>
      <c r="D23" s="120">
        <v>452395.82</v>
      </c>
      <c r="E23" s="120">
        <v>452395.82</v>
      </c>
      <c r="F23" s="120"/>
      <c r="G23" s="88"/>
      <c r="H23" s="120"/>
      <c r="I23" s="120"/>
      <c r="J23" s="120"/>
      <c r="K23" s="120"/>
      <c r="L23" s="120"/>
      <c r="M23" s="88"/>
      <c r="N23" s="120"/>
      <c r="O23" s="120"/>
    </row>
    <row r="24" ht="20.25" customHeight="1" spans="1:15">
      <c r="A24" s="128" t="s">
        <v>92</v>
      </c>
      <c r="B24" s="128" t="s">
        <v>93</v>
      </c>
      <c r="C24" s="120">
        <v>452395.82</v>
      </c>
      <c r="D24" s="120">
        <v>452395.82</v>
      </c>
      <c r="E24" s="120">
        <v>452395.82</v>
      </c>
      <c r="F24" s="120"/>
      <c r="G24" s="88"/>
      <c r="H24" s="120"/>
      <c r="I24" s="120"/>
      <c r="J24" s="120"/>
      <c r="K24" s="120"/>
      <c r="L24" s="120"/>
      <c r="M24" s="88"/>
      <c r="N24" s="120"/>
      <c r="O24" s="120"/>
    </row>
    <row r="25" ht="20.25" customHeight="1" spans="1:15">
      <c r="A25" s="129" t="s">
        <v>94</v>
      </c>
      <c r="B25" s="129" t="s">
        <v>95</v>
      </c>
      <c r="C25" s="120">
        <v>452395.82</v>
      </c>
      <c r="D25" s="120">
        <v>452395.82</v>
      </c>
      <c r="E25" s="120">
        <v>452395.82</v>
      </c>
      <c r="F25" s="120"/>
      <c r="G25" s="88"/>
      <c r="H25" s="120"/>
      <c r="I25" s="120"/>
      <c r="J25" s="120"/>
      <c r="K25" s="120"/>
      <c r="L25" s="120"/>
      <c r="M25" s="88"/>
      <c r="N25" s="120"/>
      <c r="O25" s="120"/>
    </row>
    <row r="26" ht="17.25" customHeight="1" spans="1:15">
      <c r="A26" s="104" t="s">
        <v>96</v>
      </c>
      <c r="B26" s="105" t="s">
        <v>96</v>
      </c>
      <c r="C26" s="120">
        <v>13481356.06</v>
      </c>
      <c r="D26" s="120">
        <v>13042356.06</v>
      </c>
      <c r="E26" s="120">
        <v>6416577.41</v>
      </c>
      <c r="F26" s="120">
        <v>6625778.65</v>
      </c>
      <c r="G26" s="88"/>
      <c r="H26" s="120"/>
      <c r="I26" s="120"/>
      <c r="J26" s="120">
        <v>439000</v>
      </c>
      <c r="K26" s="120"/>
      <c r="L26" s="120"/>
      <c r="M26" s="88">
        <v>439000</v>
      </c>
      <c r="N26" s="120"/>
      <c r="O26" s="120"/>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outlinePr summaryRight="0"/>
  </sheetPr>
  <dimension ref="A1:D16"/>
  <sheetViews>
    <sheetView showZeros="0" workbookViewId="0">
      <selection activeCell="A1" sqref="A1"/>
    </sheetView>
  </sheetViews>
  <sheetFormatPr defaultColWidth="9.125" defaultRowHeight="14.25" customHeight="1" outlineLevelCol="3"/>
  <cols>
    <col min="1" max="1" width="49.25" customWidth="1"/>
    <col min="2" max="2" width="43.375" customWidth="1"/>
    <col min="3" max="3" width="48.625" customWidth="1"/>
    <col min="4" max="4" width="41.125" customWidth="1"/>
  </cols>
  <sheetData>
    <row r="1" customHeight="1" spans="1:4">
      <c r="D1" s="92" t="s">
        <v>97</v>
      </c>
    </row>
    <row r="2" ht="31.5" customHeight="1" spans="1:4">
      <c r="A2" s="45" t="s">
        <v>98</v>
      </c>
      <c r="B2" s="132"/>
      <c r="C2" s="132"/>
      <c r="D2" s="132"/>
    </row>
    <row r="3" ht="17.25" customHeight="1" spans="1:4">
      <c r="A3" s="4" t="str">
        <f>"单位名称："&amp;"云南省动物疫病预防控制中心"</f>
        <v>单位名称：云南省动物疫病预防控制中心</v>
      </c>
      <c r="B3" s="133"/>
      <c r="C3" s="133"/>
      <c r="D3" s="94" t="s">
        <v>2</v>
      </c>
    </row>
    <row r="4" ht="24.6" customHeight="1" spans="1:4">
      <c r="A4" s="10" t="s">
        <v>3</v>
      </c>
      <c r="B4" s="12"/>
      <c r="C4" s="10" t="s">
        <v>4</v>
      </c>
      <c r="D4" s="12"/>
    </row>
    <row r="5" ht="15.6" customHeight="1" spans="1:4">
      <c r="A5" s="15" t="s">
        <v>5</v>
      </c>
      <c r="B5" s="134" t="s">
        <v>6</v>
      </c>
      <c r="C5" s="15" t="s">
        <v>99</v>
      </c>
      <c r="D5" s="134" t="s">
        <v>6</v>
      </c>
    </row>
    <row r="6" ht="14.1" customHeight="1" spans="1:4">
      <c r="A6" s="18"/>
      <c r="B6" s="17"/>
      <c r="C6" s="18"/>
      <c r="D6" s="17"/>
    </row>
    <row r="7" ht="29.1" customHeight="1" spans="1:4">
      <c r="A7" s="135" t="s">
        <v>100</v>
      </c>
      <c r="B7" s="136">
        <v>11893977.41</v>
      </c>
      <c r="C7" s="137" t="s">
        <v>101</v>
      </c>
      <c r="D7" s="136">
        <v>13042356.06</v>
      </c>
    </row>
    <row r="8" ht="29.1" customHeight="1" spans="1:4">
      <c r="A8" s="138" t="s">
        <v>102</v>
      </c>
      <c r="B8" s="88">
        <v>11893977.41</v>
      </c>
      <c r="C8" s="23" t="str">
        <f>"（一）"&amp;"社会保障和就业支出"</f>
        <v>（一）社会保障和就业支出</v>
      </c>
      <c r="D8" s="88">
        <v>616994.19</v>
      </c>
    </row>
    <row r="9" ht="29.1" customHeight="1" spans="1:4">
      <c r="A9" s="138" t="s">
        <v>103</v>
      </c>
      <c r="B9" s="88"/>
      <c r="C9" s="23" t="str">
        <f>"（二）"&amp;"卫生健康支出"</f>
        <v>（二）卫生健康支出</v>
      </c>
      <c r="D9" s="88">
        <v>851357.83</v>
      </c>
    </row>
    <row r="10" ht="29.1" customHeight="1" spans="1:4">
      <c r="A10" s="138" t="s">
        <v>104</v>
      </c>
      <c r="B10" s="88"/>
      <c r="C10" s="23" t="str">
        <f>"（三）"&amp;"农林水支出"</f>
        <v>（三）农林水支出</v>
      </c>
      <c r="D10" s="88">
        <v>11121608.22</v>
      </c>
    </row>
    <row r="11" ht="29.1" customHeight="1" spans="1:4">
      <c r="A11" s="139" t="s">
        <v>105</v>
      </c>
      <c r="B11" s="140">
        <v>1148378.65</v>
      </c>
      <c r="C11" s="23" t="str">
        <f>"（四）"&amp;"住房保障支出"</f>
        <v>（四）住房保障支出</v>
      </c>
      <c r="D11" s="88">
        <v>452395.82</v>
      </c>
    </row>
    <row r="12" ht="29.1" customHeight="1" spans="1:4">
      <c r="A12" s="138" t="s">
        <v>102</v>
      </c>
      <c r="B12" s="120">
        <v>1148378.65</v>
      </c>
      <c r="C12" s="141"/>
      <c r="D12" s="140"/>
    </row>
    <row r="13" ht="29.1" customHeight="1" spans="1:4">
      <c r="A13" s="142" t="s">
        <v>103</v>
      </c>
      <c r="B13" s="120"/>
      <c r="C13" s="141"/>
      <c r="D13" s="140"/>
    </row>
    <row r="14" ht="29.1" customHeight="1" spans="1:4">
      <c r="A14" s="142" t="s">
        <v>104</v>
      </c>
      <c r="B14" s="140"/>
      <c r="C14" s="141"/>
      <c r="D14" s="140"/>
    </row>
    <row r="15" ht="29.1" customHeight="1" spans="1:4">
      <c r="A15" s="143"/>
      <c r="B15" s="140"/>
      <c r="C15" s="144" t="s">
        <v>106</v>
      </c>
      <c r="D15" s="140"/>
    </row>
    <row r="16" ht="29.1" customHeight="1" spans="1:4">
      <c r="A16" s="143" t="s">
        <v>107</v>
      </c>
      <c r="B16" s="140">
        <v>13042356.06</v>
      </c>
      <c r="C16" s="141" t="s">
        <v>25</v>
      </c>
      <c r="D16" s="140">
        <v>13042356.06</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outlinePr summaryRight="0"/>
  </sheetPr>
  <dimension ref="A1:G26"/>
  <sheetViews>
    <sheetView showZeros="0" topLeftCell="A3" workbookViewId="0">
      <selection activeCell="C20" sqref="C20"/>
    </sheetView>
  </sheetViews>
  <sheetFormatPr defaultColWidth="9.125" defaultRowHeight="14.25" customHeight="1" outlineLevelCol="6"/>
  <cols>
    <col min="1" max="1" width="20.125" customWidth="1"/>
    <col min="2" max="2" width="37.375" customWidth="1"/>
    <col min="3" max="3" width="24.25" customWidth="1"/>
    <col min="4" max="6" width="25" customWidth="1"/>
    <col min="7" max="7" width="24.25" customWidth="1"/>
  </cols>
  <sheetData>
    <row r="1" ht="12" customHeight="1" spans="1:7">
      <c r="D1" s="107"/>
      <c r="F1" s="55"/>
      <c r="G1" s="55" t="s">
        <v>108</v>
      </c>
    </row>
    <row r="2" ht="39" customHeight="1" spans="1:7">
      <c r="A2" s="3" t="s">
        <v>109</v>
      </c>
      <c r="B2" s="3"/>
      <c r="C2" s="3"/>
      <c r="D2" s="3"/>
      <c r="E2" s="3"/>
      <c r="F2" s="3"/>
      <c r="G2" s="3"/>
    </row>
    <row r="3" ht="18" customHeight="1" spans="1:7">
      <c r="A3" s="4" t="str">
        <f>"单位名称："&amp;"云南省动物疫病预防控制中心"</f>
        <v>单位名称：云南省动物疫病预防控制中心</v>
      </c>
      <c r="F3" s="103"/>
      <c r="G3" s="103" t="s">
        <v>2</v>
      </c>
    </row>
    <row r="4" ht="20.25" customHeight="1" spans="1:7">
      <c r="A4" s="122" t="s">
        <v>110</v>
      </c>
      <c r="B4" s="123"/>
      <c r="C4" s="124" t="s">
        <v>30</v>
      </c>
      <c r="D4" s="11" t="s">
        <v>57</v>
      </c>
      <c r="E4" s="11"/>
      <c r="F4" s="12"/>
      <c r="G4" s="124" t="s">
        <v>58</v>
      </c>
    </row>
    <row r="5" ht="20.25" customHeight="1" spans="1:7">
      <c r="A5" s="125" t="s">
        <v>48</v>
      </c>
      <c r="B5" s="126" t="s">
        <v>49</v>
      </c>
      <c r="C5" s="95"/>
      <c r="D5" s="95" t="s">
        <v>32</v>
      </c>
      <c r="E5" s="95" t="s">
        <v>111</v>
      </c>
      <c r="F5" s="95" t="s">
        <v>112</v>
      </c>
      <c r="G5" s="95"/>
    </row>
    <row r="6" ht="13.5" customHeight="1" spans="1:7">
      <c r="A6" s="127" t="s">
        <v>113</v>
      </c>
      <c r="B6" s="127" t="s">
        <v>114</v>
      </c>
      <c r="C6" s="127" t="s">
        <v>115</v>
      </c>
      <c r="D6" s="62"/>
      <c r="E6" s="127" t="s">
        <v>116</v>
      </c>
      <c r="F6" s="127" t="s">
        <v>117</v>
      </c>
      <c r="G6" s="127" t="s">
        <v>118</v>
      </c>
    </row>
    <row r="7" ht="18" customHeight="1" spans="1:7">
      <c r="A7" s="30" t="s">
        <v>59</v>
      </c>
      <c r="B7" s="30" t="s">
        <v>60</v>
      </c>
      <c r="C7" s="22">
        <v>616994.19</v>
      </c>
      <c r="D7" s="22">
        <v>616994.19</v>
      </c>
      <c r="E7" s="22">
        <v>598814.19</v>
      </c>
      <c r="F7" s="22">
        <v>18180</v>
      </c>
      <c r="G7" s="22"/>
    </row>
    <row r="8" ht="18" customHeight="1" spans="1:7">
      <c r="A8" s="30" t="s">
        <v>61</v>
      </c>
      <c r="B8" s="128" t="s">
        <v>62</v>
      </c>
      <c r="C8" s="22">
        <v>589009.06</v>
      </c>
      <c r="D8" s="22">
        <v>589009.06</v>
      </c>
      <c r="E8" s="22">
        <v>570829.06</v>
      </c>
      <c r="F8" s="22">
        <v>18180</v>
      </c>
      <c r="G8" s="22"/>
    </row>
    <row r="9" ht="18" customHeight="1" spans="1:7">
      <c r="A9" s="30" t="s">
        <v>63</v>
      </c>
      <c r="B9" s="129" t="s">
        <v>64</v>
      </c>
      <c r="C9" s="22">
        <v>18180</v>
      </c>
      <c r="D9" s="22">
        <v>18180</v>
      </c>
      <c r="E9" s="22"/>
      <c r="F9" s="22">
        <v>18180</v>
      </c>
      <c r="G9" s="22"/>
    </row>
    <row r="10" ht="18" customHeight="1" spans="1:7">
      <c r="A10" s="30" t="s">
        <v>65</v>
      </c>
      <c r="B10" s="129" t="s">
        <v>66</v>
      </c>
      <c r="C10" s="22">
        <v>570829.06</v>
      </c>
      <c r="D10" s="22">
        <v>570829.06</v>
      </c>
      <c r="E10" s="22">
        <v>570829.06</v>
      </c>
      <c r="F10" s="22"/>
      <c r="G10" s="22"/>
    </row>
    <row r="11" ht="18" customHeight="1" spans="1:7">
      <c r="A11" s="30" t="s">
        <v>67</v>
      </c>
      <c r="B11" s="128" t="s">
        <v>68</v>
      </c>
      <c r="C11" s="22">
        <v>27985.13</v>
      </c>
      <c r="D11" s="22">
        <v>27985.13</v>
      </c>
      <c r="E11" s="22">
        <v>27985.13</v>
      </c>
      <c r="F11" s="22"/>
      <c r="G11" s="22"/>
    </row>
    <row r="12" ht="18" customHeight="1" spans="1:7">
      <c r="A12" s="30" t="s">
        <v>69</v>
      </c>
      <c r="B12" s="129" t="s">
        <v>68</v>
      </c>
      <c r="C12" s="22">
        <v>27985.13</v>
      </c>
      <c r="D12" s="22">
        <v>27985.13</v>
      </c>
      <c r="E12" s="22">
        <v>27985.13</v>
      </c>
      <c r="F12" s="22"/>
      <c r="G12" s="22"/>
    </row>
    <row r="13" ht="18" customHeight="1" spans="1:7">
      <c r="A13" s="30" t="s">
        <v>70</v>
      </c>
      <c r="B13" s="30" t="s">
        <v>71</v>
      </c>
      <c r="C13" s="22">
        <v>851357.83</v>
      </c>
      <c r="D13" s="22">
        <v>851357.83</v>
      </c>
      <c r="E13" s="22">
        <v>851357.83</v>
      </c>
      <c r="F13" s="22"/>
      <c r="G13" s="22"/>
    </row>
    <row r="14" ht="18" customHeight="1" spans="1:7">
      <c r="A14" s="30" t="s">
        <v>72</v>
      </c>
      <c r="B14" s="128" t="s">
        <v>73</v>
      </c>
      <c r="C14" s="22">
        <v>851357.83</v>
      </c>
      <c r="D14" s="22">
        <v>851357.83</v>
      </c>
      <c r="E14" s="22">
        <v>851357.83</v>
      </c>
      <c r="F14" s="22"/>
      <c r="G14" s="22"/>
    </row>
    <row r="15" ht="18" customHeight="1" spans="1:7">
      <c r="A15" s="30" t="s">
        <v>74</v>
      </c>
      <c r="B15" s="129" t="s">
        <v>75</v>
      </c>
      <c r="C15" s="22">
        <v>474998.16</v>
      </c>
      <c r="D15" s="22">
        <v>474998.16</v>
      </c>
      <c r="E15" s="22">
        <v>474998.16</v>
      </c>
      <c r="F15" s="22"/>
      <c r="G15" s="22"/>
    </row>
    <row r="16" ht="18" customHeight="1" spans="1:7">
      <c r="A16" s="30" t="s">
        <v>76</v>
      </c>
      <c r="B16" s="129" t="s">
        <v>77</v>
      </c>
      <c r="C16" s="22">
        <v>353018.17</v>
      </c>
      <c r="D16" s="22">
        <v>353018.17</v>
      </c>
      <c r="E16" s="22">
        <v>353018.17</v>
      </c>
      <c r="F16" s="22"/>
      <c r="G16" s="22"/>
    </row>
    <row r="17" ht="18" customHeight="1" spans="1:7">
      <c r="A17" s="30" t="s">
        <v>78</v>
      </c>
      <c r="B17" s="129" t="s">
        <v>79</v>
      </c>
      <c r="C17" s="22">
        <v>23341.5</v>
      </c>
      <c r="D17" s="22">
        <v>23341.5</v>
      </c>
      <c r="E17" s="22">
        <v>23341.5</v>
      </c>
      <c r="F17" s="22"/>
      <c r="G17" s="22"/>
    </row>
    <row r="18" ht="18" customHeight="1" spans="1:7">
      <c r="A18" s="30" t="s">
        <v>80</v>
      </c>
      <c r="B18" s="30" t="s">
        <v>81</v>
      </c>
      <c r="C18" s="22">
        <v>9973229.57</v>
      </c>
      <c r="D18" s="22">
        <v>4495829.57</v>
      </c>
      <c r="E18" s="22">
        <v>4034214.4</v>
      </c>
      <c r="F18" s="22">
        <v>461615.17</v>
      </c>
      <c r="G18" s="22">
        <v>5477400</v>
      </c>
    </row>
    <row r="19" ht="18" customHeight="1" spans="1:7">
      <c r="A19" s="30" t="s">
        <v>82</v>
      </c>
      <c r="B19" s="128" t="s">
        <v>83</v>
      </c>
      <c r="C19" s="22">
        <v>9973229.57</v>
      </c>
      <c r="D19" s="22">
        <v>4495829.57</v>
      </c>
      <c r="E19" s="22">
        <v>4034214.4</v>
      </c>
      <c r="F19" s="22">
        <v>461615.17</v>
      </c>
      <c r="G19" s="22">
        <v>5477400</v>
      </c>
    </row>
    <row r="20" ht="18" customHeight="1" spans="1:7">
      <c r="A20" s="30" t="s">
        <v>84</v>
      </c>
      <c r="B20" s="129" t="s">
        <v>85</v>
      </c>
      <c r="C20" s="22">
        <v>4495829.57</v>
      </c>
      <c r="D20" s="22">
        <v>4495829.57</v>
      </c>
      <c r="E20" s="22">
        <v>4034214.4</v>
      </c>
      <c r="F20" s="22">
        <v>461615.17</v>
      </c>
      <c r="G20" s="22"/>
    </row>
    <row r="21" ht="18" customHeight="1" spans="1:7">
      <c r="A21" s="30" t="s">
        <v>86</v>
      </c>
      <c r="B21" s="129" t="s">
        <v>87</v>
      </c>
      <c r="C21" s="22">
        <v>5185800</v>
      </c>
      <c r="D21" s="22"/>
      <c r="E21" s="22"/>
      <c r="F21" s="22"/>
      <c r="G21" s="22">
        <v>5185800</v>
      </c>
    </row>
    <row r="22" ht="18" customHeight="1" spans="1:7">
      <c r="A22" s="30" t="s">
        <v>88</v>
      </c>
      <c r="B22" s="129" t="s">
        <v>89</v>
      </c>
      <c r="C22" s="22">
        <v>291600</v>
      </c>
      <c r="D22" s="22"/>
      <c r="E22" s="22"/>
      <c r="F22" s="22"/>
      <c r="G22" s="22">
        <v>291600</v>
      </c>
    </row>
    <row r="23" ht="18" customHeight="1" spans="1:7">
      <c r="A23" s="30" t="s">
        <v>90</v>
      </c>
      <c r="B23" s="30" t="s">
        <v>91</v>
      </c>
      <c r="C23" s="22">
        <v>452395.82</v>
      </c>
      <c r="D23" s="22">
        <v>452395.82</v>
      </c>
      <c r="E23" s="22">
        <v>452395.82</v>
      </c>
      <c r="F23" s="22"/>
      <c r="G23" s="22"/>
    </row>
    <row r="24" ht="18" customHeight="1" spans="1:7">
      <c r="A24" s="30" t="s">
        <v>92</v>
      </c>
      <c r="B24" s="128" t="s">
        <v>93</v>
      </c>
      <c r="C24" s="22">
        <v>452395.82</v>
      </c>
      <c r="D24" s="22">
        <v>452395.82</v>
      </c>
      <c r="E24" s="22">
        <v>452395.82</v>
      </c>
      <c r="F24" s="22"/>
      <c r="G24" s="22"/>
    </row>
    <row r="25" ht="18" customHeight="1" spans="1:7">
      <c r="A25" s="30" t="s">
        <v>94</v>
      </c>
      <c r="B25" s="129" t="s">
        <v>95</v>
      </c>
      <c r="C25" s="22">
        <v>452395.82</v>
      </c>
      <c r="D25" s="22">
        <v>452395.82</v>
      </c>
      <c r="E25" s="22">
        <v>452395.82</v>
      </c>
      <c r="F25" s="22"/>
      <c r="G25" s="22"/>
    </row>
    <row r="26" ht="18" customHeight="1" spans="1:7">
      <c r="A26" s="130" t="s">
        <v>96</v>
      </c>
      <c r="B26" s="131" t="s">
        <v>96</v>
      </c>
      <c r="C26" s="22">
        <v>11893977.41</v>
      </c>
      <c r="D26" s="22">
        <v>6416577.41</v>
      </c>
      <c r="E26" s="22">
        <v>5936782.24</v>
      </c>
      <c r="F26" s="22">
        <v>479795.17</v>
      </c>
      <c r="G26" s="22">
        <v>5477400</v>
      </c>
    </row>
  </sheetData>
  <mergeCells count="7">
    <mergeCell ref="A2:G2"/>
    <mergeCell ref="A3:E3"/>
    <mergeCell ref="A4:B4"/>
    <mergeCell ref="D4:F4"/>
    <mergeCell ref="A26:B26"/>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outlinePr summaryRight="0"/>
  </sheetPr>
  <dimension ref="A1:F7"/>
  <sheetViews>
    <sheetView showZeros="0" workbookViewId="0">
      <selection activeCell="A1" sqref="A1"/>
    </sheetView>
  </sheetViews>
  <sheetFormatPr defaultColWidth="9.125" defaultRowHeight="14.25" customHeight="1" outlineLevelRow="6" outlineLevelCol="5"/>
  <cols>
    <col min="1" max="1" width="27.375" customWidth="1"/>
    <col min="2" max="6" width="31.125" customWidth="1"/>
  </cols>
  <sheetData>
    <row r="1" ht="12" customHeight="1" spans="1:6">
      <c r="A1" s="116"/>
      <c r="B1" s="116"/>
      <c r="C1" s="60"/>
      <c r="F1" s="59" t="s">
        <v>119</v>
      </c>
    </row>
    <row r="2" ht="25.5" customHeight="1" spans="1:6">
      <c r="A2" s="117" t="s">
        <v>120</v>
      </c>
      <c r="B2" s="117"/>
      <c r="C2" s="117"/>
      <c r="D2" s="117"/>
      <c r="E2" s="117"/>
      <c r="F2" s="117"/>
    </row>
    <row r="3" ht="15.75" customHeight="1" spans="1:6">
      <c r="A3" s="4" t="str">
        <f>"单位名称："&amp;"云南省动物疫病预防控制中心"</f>
        <v>单位名称：云南省动物疫病预防控制中心</v>
      </c>
      <c r="B3" s="116"/>
      <c r="C3" s="60"/>
      <c r="F3" s="59" t="s">
        <v>121</v>
      </c>
    </row>
    <row r="4" ht="19.5" customHeight="1" spans="1:6">
      <c r="A4" s="9" t="s">
        <v>122</v>
      </c>
      <c r="B4" s="15" t="s">
        <v>123</v>
      </c>
      <c r="C4" s="10" t="s">
        <v>124</v>
      </c>
      <c r="D4" s="11"/>
      <c r="E4" s="12"/>
      <c r="F4" s="15" t="s">
        <v>125</v>
      </c>
    </row>
    <row r="5" ht="19.5" customHeight="1" spans="1:6">
      <c r="A5" s="17"/>
      <c r="B5" s="18"/>
      <c r="C5" s="62" t="s">
        <v>32</v>
      </c>
      <c r="D5" s="62" t="s">
        <v>126</v>
      </c>
      <c r="E5" s="62" t="s">
        <v>127</v>
      </c>
      <c r="F5" s="18"/>
    </row>
    <row r="6" ht="18.75" customHeight="1" spans="1:6">
      <c r="A6" s="118">
        <v>1</v>
      </c>
      <c r="B6" s="118">
        <v>2</v>
      </c>
      <c r="C6" s="119">
        <v>3</v>
      </c>
      <c r="D6" s="118">
        <v>4</v>
      </c>
      <c r="E6" s="118">
        <v>5</v>
      </c>
      <c r="F6" s="118">
        <v>6</v>
      </c>
    </row>
    <row r="7" ht="18.75" customHeight="1" spans="1:6">
      <c r="A7" s="120">
        <v>101468.28</v>
      </c>
      <c r="B7" s="120"/>
      <c r="C7" s="121">
        <v>97668.28</v>
      </c>
      <c r="D7" s="120"/>
      <c r="E7" s="120">
        <v>97668.28</v>
      </c>
      <c r="F7" s="120">
        <v>3800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outlinePr summaryRight="0"/>
  </sheetPr>
  <dimension ref="A1:W36"/>
  <sheetViews>
    <sheetView showZeros="0" topLeftCell="A25" workbookViewId="0">
      <selection activeCell="A1" sqref="A1"/>
    </sheetView>
  </sheetViews>
  <sheetFormatPr defaultColWidth="9.125" defaultRowHeight="14.25" customHeight="1"/>
  <cols>
    <col min="1" max="1" width="28.75" customWidth="1"/>
    <col min="2" max="3" width="23.875" customWidth="1"/>
    <col min="4" max="4" width="14.625" customWidth="1"/>
    <col min="5" max="5" width="18.5" customWidth="1"/>
    <col min="6" max="6" width="14.75" customWidth="1"/>
    <col min="7" max="7" width="18.875" customWidth="1"/>
    <col min="8" max="13" width="15.375" customWidth="1"/>
    <col min="14" max="16" width="14.75" customWidth="1"/>
    <col min="17" max="17" width="14.875" customWidth="1"/>
    <col min="18" max="23" width="15" customWidth="1"/>
  </cols>
  <sheetData>
    <row r="1" ht="13.5" customHeight="1" spans="1:23">
      <c r="D1" s="1"/>
      <c r="E1" s="1"/>
      <c r="F1" s="1"/>
      <c r="G1" s="1"/>
      <c r="U1" s="107"/>
      <c r="W1" s="55" t="s">
        <v>128</v>
      </c>
    </row>
    <row r="2" ht="27.75" customHeight="1" spans="1:23">
      <c r="A2" s="27" t="s">
        <v>129</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"单位名称："&amp;"云南省动物疫病预防控制中心"</f>
        <v>单位名称：云南省动物疫病预防控制中心</v>
      </c>
      <c r="B3" s="5"/>
      <c r="C3" s="5"/>
      <c r="D3" s="5"/>
      <c r="E3" s="5"/>
      <c r="F3" s="5"/>
      <c r="G3" s="5"/>
      <c r="H3" s="6"/>
      <c r="I3" s="6"/>
      <c r="J3" s="6"/>
      <c r="K3" s="6"/>
      <c r="L3" s="6"/>
      <c r="M3" s="6"/>
      <c r="N3" s="6"/>
      <c r="O3" s="6"/>
      <c r="P3" s="6"/>
      <c r="Q3" s="6"/>
      <c r="U3" s="107"/>
      <c r="W3" s="103" t="s">
        <v>121</v>
      </c>
    </row>
    <row r="4" ht="21.75" customHeight="1" spans="1:23">
      <c r="A4" s="8" t="s">
        <v>130</v>
      </c>
      <c r="B4" s="8" t="s">
        <v>131</v>
      </c>
      <c r="C4" s="8" t="s">
        <v>132</v>
      </c>
      <c r="D4" s="9" t="s">
        <v>133</v>
      </c>
      <c r="E4" s="9" t="s">
        <v>134</v>
      </c>
      <c r="F4" s="9" t="s">
        <v>135</v>
      </c>
      <c r="G4" s="9" t="s">
        <v>136</v>
      </c>
      <c r="H4" s="62" t="s">
        <v>137</v>
      </c>
      <c r="I4" s="62"/>
      <c r="J4" s="62"/>
      <c r="K4" s="62"/>
      <c r="L4" s="109"/>
      <c r="M4" s="109"/>
      <c r="N4" s="109"/>
      <c r="O4" s="109"/>
      <c r="P4" s="109"/>
      <c r="Q4" s="47"/>
      <c r="R4" s="62"/>
      <c r="S4" s="62"/>
      <c r="T4" s="62"/>
      <c r="U4" s="62"/>
      <c r="V4" s="62"/>
      <c r="W4" s="62"/>
    </row>
    <row r="5" ht="21.75" customHeight="1" spans="1:23">
      <c r="A5" s="13"/>
      <c r="B5" s="13"/>
      <c r="C5" s="13"/>
      <c r="D5" s="14"/>
      <c r="E5" s="14"/>
      <c r="F5" s="14"/>
      <c r="G5" s="14"/>
      <c r="H5" s="62" t="s">
        <v>30</v>
      </c>
      <c r="I5" s="47" t="s">
        <v>33</v>
      </c>
      <c r="J5" s="47"/>
      <c r="K5" s="47"/>
      <c r="L5" s="109"/>
      <c r="M5" s="109"/>
      <c r="N5" s="109" t="s">
        <v>138</v>
      </c>
      <c r="O5" s="109"/>
      <c r="P5" s="109"/>
      <c r="Q5" s="47" t="s">
        <v>36</v>
      </c>
      <c r="R5" s="62" t="s">
        <v>51</v>
      </c>
      <c r="S5" s="47"/>
      <c r="T5" s="47"/>
      <c r="U5" s="47"/>
      <c r="V5" s="47"/>
      <c r="W5" s="47"/>
    </row>
    <row r="6" ht="15" customHeight="1" spans="1:23">
      <c r="A6" s="16"/>
      <c r="B6" s="16"/>
      <c r="C6" s="16"/>
      <c r="D6" s="17"/>
      <c r="E6" s="17"/>
      <c r="F6" s="17"/>
      <c r="G6" s="17"/>
      <c r="H6" s="62"/>
      <c r="I6" s="47" t="s">
        <v>139</v>
      </c>
      <c r="J6" s="47" t="s">
        <v>140</v>
      </c>
      <c r="K6" s="47" t="s">
        <v>141</v>
      </c>
      <c r="L6" s="113" t="s">
        <v>142</v>
      </c>
      <c r="M6" s="113" t="s">
        <v>143</v>
      </c>
      <c r="N6" s="113" t="s">
        <v>33</v>
      </c>
      <c r="O6" s="113" t="s">
        <v>34</v>
      </c>
      <c r="P6" s="113" t="s">
        <v>35</v>
      </c>
      <c r="Q6" s="47"/>
      <c r="R6" s="47" t="s">
        <v>32</v>
      </c>
      <c r="S6" s="47" t="s">
        <v>43</v>
      </c>
      <c r="T6" s="47" t="s">
        <v>144</v>
      </c>
      <c r="U6" s="47" t="s">
        <v>39</v>
      </c>
      <c r="V6" s="47" t="s">
        <v>40</v>
      </c>
      <c r="W6" s="47" t="s">
        <v>41</v>
      </c>
    </row>
    <row r="7" ht="27.75" customHeight="1" spans="1:23">
      <c r="A7" s="16"/>
      <c r="B7" s="16"/>
      <c r="C7" s="16"/>
      <c r="D7" s="17"/>
      <c r="E7" s="17"/>
      <c r="F7" s="17"/>
      <c r="G7" s="17"/>
      <c r="H7" s="62"/>
      <c r="I7" s="47"/>
      <c r="J7" s="47"/>
      <c r="K7" s="47"/>
      <c r="L7" s="113"/>
      <c r="M7" s="113"/>
      <c r="N7" s="113"/>
      <c r="O7" s="113"/>
      <c r="P7" s="113"/>
      <c r="Q7" s="47"/>
      <c r="R7" s="47"/>
      <c r="S7" s="47"/>
      <c r="T7" s="47"/>
      <c r="U7" s="47"/>
      <c r="V7" s="47"/>
      <c r="W7" s="47"/>
    </row>
    <row r="8" ht="15"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18.75" customHeight="1" spans="1:23">
      <c r="A9" s="23" t="s">
        <v>45</v>
      </c>
      <c r="B9" s="111"/>
      <c r="C9" s="23"/>
      <c r="D9" s="23"/>
      <c r="E9" s="23"/>
      <c r="F9" s="23"/>
      <c r="G9" s="23"/>
      <c r="H9" s="22">
        <v>6416577.41</v>
      </c>
      <c r="I9" s="22">
        <v>6416577.41</v>
      </c>
      <c r="J9" s="22">
        <v>1588769.77</v>
      </c>
      <c r="K9" s="22"/>
      <c r="L9" s="22">
        <v>4827807.64</v>
      </c>
      <c r="M9" s="22"/>
      <c r="N9" s="22"/>
      <c r="O9" s="22"/>
      <c r="P9" s="22"/>
      <c r="Q9" s="22"/>
      <c r="R9" s="22"/>
      <c r="S9" s="22"/>
      <c r="T9" s="22"/>
      <c r="U9" s="22"/>
      <c r="V9" s="22"/>
      <c r="W9" s="22"/>
    </row>
    <row r="10" ht="31.35" customHeight="1" spans="1:23">
      <c r="A10" s="115" t="s">
        <v>45</v>
      </c>
      <c r="B10" s="111" t="s">
        <v>145</v>
      </c>
      <c r="C10" s="23" t="s">
        <v>146</v>
      </c>
      <c r="D10" s="23" t="s">
        <v>84</v>
      </c>
      <c r="E10" s="23" t="s">
        <v>85</v>
      </c>
      <c r="F10" s="23" t="s">
        <v>147</v>
      </c>
      <c r="G10" s="23" t="s">
        <v>148</v>
      </c>
      <c r="H10" s="22">
        <v>1549056</v>
      </c>
      <c r="I10" s="22">
        <v>1549056</v>
      </c>
      <c r="J10" s="22">
        <v>387264</v>
      </c>
      <c r="K10" s="22"/>
      <c r="L10" s="22">
        <v>1161792</v>
      </c>
      <c r="M10" s="22"/>
      <c r="N10" s="22"/>
      <c r="O10" s="22"/>
      <c r="P10" s="22"/>
      <c r="Q10" s="22"/>
      <c r="R10" s="22"/>
      <c r="S10" s="22"/>
      <c r="T10" s="22"/>
      <c r="U10" s="22"/>
      <c r="V10" s="22"/>
      <c r="W10" s="22"/>
    </row>
    <row r="11" ht="31.35" customHeight="1" spans="1:23">
      <c r="A11" s="115" t="s">
        <v>45</v>
      </c>
      <c r="B11" s="111" t="s">
        <v>145</v>
      </c>
      <c r="C11" s="23" t="s">
        <v>146</v>
      </c>
      <c r="D11" s="23" t="s">
        <v>84</v>
      </c>
      <c r="E11" s="23" t="s">
        <v>85</v>
      </c>
      <c r="F11" s="23" t="s">
        <v>149</v>
      </c>
      <c r="G11" s="23" t="s">
        <v>150</v>
      </c>
      <c r="H11" s="22">
        <v>120816</v>
      </c>
      <c r="I11" s="22">
        <v>120816</v>
      </c>
      <c r="J11" s="22">
        <v>30204</v>
      </c>
      <c r="K11" s="22"/>
      <c r="L11" s="22">
        <v>90612</v>
      </c>
      <c r="M11" s="22"/>
      <c r="N11" s="22"/>
      <c r="O11" s="22"/>
      <c r="P11" s="22"/>
      <c r="Q11" s="22"/>
      <c r="R11" s="22"/>
      <c r="S11" s="22"/>
      <c r="T11" s="22"/>
      <c r="U11" s="22"/>
      <c r="V11" s="22"/>
      <c r="W11" s="22"/>
    </row>
    <row r="12" ht="31.35" customHeight="1" spans="1:23">
      <c r="A12" s="115" t="s">
        <v>45</v>
      </c>
      <c r="B12" s="111" t="s">
        <v>145</v>
      </c>
      <c r="C12" s="23" t="s">
        <v>146</v>
      </c>
      <c r="D12" s="23" t="s">
        <v>84</v>
      </c>
      <c r="E12" s="23" t="s">
        <v>85</v>
      </c>
      <c r="F12" s="23" t="s">
        <v>151</v>
      </c>
      <c r="G12" s="23" t="s">
        <v>152</v>
      </c>
      <c r="H12" s="22">
        <v>129088</v>
      </c>
      <c r="I12" s="22">
        <v>129088</v>
      </c>
      <c r="J12" s="22">
        <v>32272</v>
      </c>
      <c r="K12" s="22"/>
      <c r="L12" s="22">
        <v>96816</v>
      </c>
      <c r="M12" s="22"/>
      <c r="N12" s="22"/>
      <c r="O12" s="22"/>
      <c r="P12" s="22"/>
      <c r="Q12" s="22"/>
      <c r="R12" s="22"/>
      <c r="S12" s="22"/>
      <c r="T12" s="22"/>
      <c r="U12" s="22"/>
      <c r="V12" s="22"/>
      <c r="W12" s="22"/>
    </row>
    <row r="13" ht="31.35" customHeight="1" spans="1:23">
      <c r="A13" s="115" t="s">
        <v>45</v>
      </c>
      <c r="B13" s="111" t="s">
        <v>145</v>
      </c>
      <c r="C13" s="23" t="s">
        <v>146</v>
      </c>
      <c r="D13" s="23" t="s">
        <v>84</v>
      </c>
      <c r="E13" s="23" t="s">
        <v>85</v>
      </c>
      <c r="F13" s="23" t="s">
        <v>153</v>
      </c>
      <c r="G13" s="23" t="s">
        <v>154</v>
      </c>
      <c r="H13" s="22">
        <v>2223648</v>
      </c>
      <c r="I13" s="22">
        <v>2223648</v>
      </c>
      <c r="J13" s="22">
        <v>555912</v>
      </c>
      <c r="K13" s="22"/>
      <c r="L13" s="22">
        <v>1667736</v>
      </c>
      <c r="M13" s="22"/>
      <c r="N13" s="22"/>
      <c r="O13" s="22"/>
      <c r="P13" s="22"/>
      <c r="Q13" s="22"/>
      <c r="R13" s="22"/>
      <c r="S13" s="22"/>
      <c r="T13" s="22"/>
      <c r="U13" s="22"/>
      <c r="V13" s="22"/>
      <c r="W13" s="22"/>
    </row>
    <row r="14" ht="31.35" customHeight="1" spans="1:23">
      <c r="A14" s="115" t="s">
        <v>45</v>
      </c>
      <c r="B14" s="111" t="s">
        <v>155</v>
      </c>
      <c r="C14" s="23" t="s">
        <v>156</v>
      </c>
      <c r="D14" s="23" t="s">
        <v>65</v>
      </c>
      <c r="E14" s="23" t="s">
        <v>66</v>
      </c>
      <c r="F14" s="23" t="s">
        <v>157</v>
      </c>
      <c r="G14" s="23" t="s">
        <v>158</v>
      </c>
      <c r="H14" s="22">
        <v>570829.06</v>
      </c>
      <c r="I14" s="22">
        <v>570829.06</v>
      </c>
      <c r="J14" s="22">
        <v>142707.27</v>
      </c>
      <c r="K14" s="22"/>
      <c r="L14" s="22">
        <v>428121.79</v>
      </c>
      <c r="M14" s="22"/>
      <c r="N14" s="22"/>
      <c r="O14" s="22"/>
      <c r="P14" s="22"/>
      <c r="Q14" s="22"/>
      <c r="R14" s="22"/>
      <c r="S14" s="22"/>
      <c r="T14" s="22"/>
      <c r="U14" s="22"/>
      <c r="V14" s="22"/>
      <c r="W14" s="22"/>
    </row>
    <row r="15" ht="31.35" customHeight="1" spans="1:23">
      <c r="A15" s="115" t="s">
        <v>45</v>
      </c>
      <c r="B15" s="111" t="s">
        <v>155</v>
      </c>
      <c r="C15" s="23" t="s">
        <v>156</v>
      </c>
      <c r="D15" s="23" t="s">
        <v>69</v>
      </c>
      <c r="E15" s="23" t="s">
        <v>68</v>
      </c>
      <c r="F15" s="23" t="s">
        <v>159</v>
      </c>
      <c r="G15" s="23" t="s">
        <v>160</v>
      </c>
      <c r="H15" s="22">
        <v>27985.13</v>
      </c>
      <c r="I15" s="22">
        <v>27985.13</v>
      </c>
      <c r="J15" s="22">
        <v>6996.28</v>
      </c>
      <c r="K15" s="22"/>
      <c r="L15" s="22">
        <v>20988.85</v>
      </c>
      <c r="M15" s="22"/>
      <c r="N15" s="22"/>
      <c r="O15" s="22"/>
      <c r="P15" s="22"/>
      <c r="Q15" s="22"/>
      <c r="R15" s="22"/>
      <c r="S15" s="22"/>
      <c r="T15" s="22"/>
      <c r="U15" s="22"/>
      <c r="V15" s="22"/>
      <c r="W15" s="22"/>
    </row>
    <row r="16" ht="31.35" customHeight="1" spans="1:23">
      <c r="A16" s="115" t="s">
        <v>45</v>
      </c>
      <c r="B16" s="111" t="s">
        <v>155</v>
      </c>
      <c r="C16" s="23" t="s">
        <v>156</v>
      </c>
      <c r="D16" s="23" t="s">
        <v>74</v>
      </c>
      <c r="E16" s="23" t="s">
        <v>75</v>
      </c>
      <c r="F16" s="23" t="s">
        <v>161</v>
      </c>
      <c r="G16" s="23" t="s">
        <v>162</v>
      </c>
      <c r="H16" s="22">
        <v>356768.16</v>
      </c>
      <c r="I16" s="22">
        <v>356768.16</v>
      </c>
      <c r="J16" s="22">
        <v>89192.04</v>
      </c>
      <c r="K16" s="22"/>
      <c r="L16" s="22">
        <v>267576.12</v>
      </c>
      <c r="M16" s="22"/>
      <c r="N16" s="22"/>
      <c r="O16" s="22"/>
      <c r="P16" s="22"/>
      <c r="Q16" s="22"/>
      <c r="R16" s="22"/>
      <c r="S16" s="22"/>
      <c r="T16" s="22"/>
      <c r="U16" s="22"/>
      <c r="V16" s="22"/>
      <c r="W16" s="22"/>
    </row>
    <row r="17" ht="31.35" customHeight="1" spans="1:23">
      <c r="A17" s="115" t="s">
        <v>45</v>
      </c>
      <c r="B17" s="111" t="s">
        <v>155</v>
      </c>
      <c r="C17" s="23" t="s">
        <v>156</v>
      </c>
      <c r="D17" s="23" t="s">
        <v>74</v>
      </c>
      <c r="E17" s="23" t="s">
        <v>75</v>
      </c>
      <c r="F17" s="23" t="s">
        <v>163</v>
      </c>
      <c r="G17" s="23" t="s">
        <v>164</v>
      </c>
      <c r="H17" s="22">
        <v>118230</v>
      </c>
      <c r="I17" s="22">
        <v>118230</v>
      </c>
      <c r="J17" s="22">
        <v>29557.5</v>
      </c>
      <c r="K17" s="22"/>
      <c r="L17" s="22">
        <v>88672.5</v>
      </c>
      <c r="M17" s="22"/>
      <c r="N17" s="22"/>
      <c r="O17" s="22"/>
      <c r="P17" s="22"/>
      <c r="Q17" s="22"/>
      <c r="R17" s="22"/>
      <c r="S17" s="22"/>
      <c r="T17" s="22"/>
      <c r="U17" s="22"/>
      <c r="V17" s="22"/>
      <c r="W17" s="22"/>
    </row>
    <row r="18" ht="31.35" customHeight="1" spans="1:23">
      <c r="A18" s="115" t="s">
        <v>45</v>
      </c>
      <c r="B18" s="111" t="s">
        <v>155</v>
      </c>
      <c r="C18" s="23" t="s">
        <v>156</v>
      </c>
      <c r="D18" s="23" t="s">
        <v>76</v>
      </c>
      <c r="E18" s="23" t="s">
        <v>77</v>
      </c>
      <c r="F18" s="23" t="s">
        <v>165</v>
      </c>
      <c r="G18" s="23" t="s">
        <v>166</v>
      </c>
      <c r="H18" s="22">
        <v>353018.17</v>
      </c>
      <c r="I18" s="22">
        <v>353018.17</v>
      </c>
      <c r="J18" s="22">
        <v>88254.54</v>
      </c>
      <c r="K18" s="22"/>
      <c r="L18" s="22">
        <v>264763.63</v>
      </c>
      <c r="M18" s="22"/>
      <c r="N18" s="22"/>
      <c r="O18" s="22"/>
      <c r="P18" s="22"/>
      <c r="Q18" s="22"/>
      <c r="R18" s="22"/>
      <c r="S18" s="22"/>
      <c r="T18" s="22"/>
      <c r="U18" s="22"/>
      <c r="V18" s="22"/>
      <c r="W18" s="22"/>
    </row>
    <row r="19" ht="31.35" customHeight="1" spans="1:23">
      <c r="A19" s="115" t="s">
        <v>45</v>
      </c>
      <c r="B19" s="111" t="s">
        <v>155</v>
      </c>
      <c r="C19" s="23" t="s">
        <v>156</v>
      </c>
      <c r="D19" s="23" t="s">
        <v>78</v>
      </c>
      <c r="E19" s="23" t="s">
        <v>79</v>
      </c>
      <c r="F19" s="23" t="s">
        <v>159</v>
      </c>
      <c r="G19" s="23" t="s">
        <v>160</v>
      </c>
      <c r="H19" s="22">
        <v>23341.5</v>
      </c>
      <c r="I19" s="22">
        <v>23341.5</v>
      </c>
      <c r="J19" s="22">
        <v>23341.5</v>
      </c>
      <c r="K19" s="22"/>
      <c r="L19" s="22"/>
      <c r="M19" s="22"/>
      <c r="N19" s="22"/>
      <c r="O19" s="22"/>
      <c r="P19" s="22"/>
      <c r="Q19" s="22"/>
      <c r="R19" s="22"/>
      <c r="S19" s="22"/>
      <c r="T19" s="22"/>
      <c r="U19" s="22"/>
      <c r="V19" s="22"/>
      <c r="W19" s="22"/>
    </row>
    <row r="20" ht="31.35" customHeight="1" spans="1:23">
      <c r="A20" s="115" t="s">
        <v>45</v>
      </c>
      <c r="B20" s="111" t="s">
        <v>167</v>
      </c>
      <c r="C20" s="23" t="s">
        <v>95</v>
      </c>
      <c r="D20" s="23" t="s">
        <v>94</v>
      </c>
      <c r="E20" s="23" t="s">
        <v>95</v>
      </c>
      <c r="F20" s="23" t="s">
        <v>168</v>
      </c>
      <c r="G20" s="23" t="s">
        <v>95</v>
      </c>
      <c r="H20" s="22">
        <v>452395.82</v>
      </c>
      <c r="I20" s="22">
        <v>452395.82</v>
      </c>
      <c r="J20" s="22">
        <v>113098.96</v>
      </c>
      <c r="K20" s="22"/>
      <c r="L20" s="22">
        <v>339296.86</v>
      </c>
      <c r="M20" s="22"/>
      <c r="N20" s="22"/>
      <c r="O20" s="22"/>
      <c r="P20" s="22"/>
      <c r="Q20" s="22"/>
      <c r="R20" s="22"/>
      <c r="S20" s="22"/>
      <c r="T20" s="22"/>
      <c r="U20" s="22"/>
      <c r="V20" s="22"/>
      <c r="W20" s="22"/>
    </row>
    <row r="21" ht="31.35" customHeight="1" spans="1:23">
      <c r="A21" s="115" t="s">
        <v>45</v>
      </c>
      <c r="B21" s="111" t="s">
        <v>169</v>
      </c>
      <c r="C21" s="23" t="s">
        <v>170</v>
      </c>
      <c r="D21" s="23" t="s">
        <v>84</v>
      </c>
      <c r="E21" s="23" t="s">
        <v>85</v>
      </c>
      <c r="F21" s="23" t="s">
        <v>171</v>
      </c>
      <c r="G21" s="23" t="s">
        <v>172</v>
      </c>
      <c r="H21" s="22">
        <v>11606.4</v>
      </c>
      <c r="I21" s="22">
        <v>11606.4</v>
      </c>
      <c r="J21" s="22">
        <v>2901.6</v>
      </c>
      <c r="K21" s="22"/>
      <c r="L21" s="22">
        <v>8704.8</v>
      </c>
      <c r="M21" s="22"/>
      <c r="N21" s="22"/>
      <c r="O21" s="22"/>
      <c r="P21" s="22"/>
      <c r="Q21" s="22"/>
      <c r="R21" s="22"/>
      <c r="S21" s="22"/>
      <c r="T21" s="22"/>
      <c r="U21" s="22"/>
      <c r="V21" s="22"/>
      <c r="W21" s="22"/>
    </row>
    <row r="22" ht="31.35" customHeight="1" spans="1:23">
      <c r="A22" s="115" t="s">
        <v>45</v>
      </c>
      <c r="B22" s="111" t="s">
        <v>173</v>
      </c>
      <c r="C22" s="23" t="s">
        <v>174</v>
      </c>
      <c r="D22" s="23" t="s">
        <v>84</v>
      </c>
      <c r="E22" s="23" t="s">
        <v>85</v>
      </c>
      <c r="F22" s="23" t="s">
        <v>175</v>
      </c>
      <c r="G22" s="23" t="s">
        <v>176</v>
      </c>
      <c r="H22" s="22">
        <v>97668.28</v>
      </c>
      <c r="I22" s="22">
        <v>97668.28</v>
      </c>
      <c r="J22" s="22"/>
      <c r="K22" s="22"/>
      <c r="L22" s="22">
        <v>97668.28</v>
      </c>
      <c r="M22" s="22"/>
      <c r="N22" s="22"/>
      <c r="O22" s="22"/>
      <c r="P22" s="22"/>
      <c r="Q22" s="22"/>
      <c r="R22" s="22"/>
      <c r="S22" s="22"/>
      <c r="T22" s="22"/>
      <c r="U22" s="22"/>
      <c r="V22" s="22"/>
      <c r="W22" s="22"/>
    </row>
    <row r="23" ht="31.35" customHeight="1" spans="1:23">
      <c r="A23" s="115" t="s">
        <v>45</v>
      </c>
      <c r="B23" s="111" t="s">
        <v>177</v>
      </c>
      <c r="C23" s="23" t="s">
        <v>125</v>
      </c>
      <c r="D23" s="23" t="s">
        <v>84</v>
      </c>
      <c r="E23" s="23" t="s">
        <v>85</v>
      </c>
      <c r="F23" s="23" t="s">
        <v>178</v>
      </c>
      <c r="G23" s="23" t="s">
        <v>125</v>
      </c>
      <c r="H23" s="22">
        <v>3800</v>
      </c>
      <c r="I23" s="22">
        <v>3800</v>
      </c>
      <c r="J23" s="22">
        <v>950</v>
      </c>
      <c r="K23" s="22"/>
      <c r="L23" s="22">
        <v>2850</v>
      </c>
      <c r="M23" s="22"/>
      <c r="N23" s="22"/>
      <c r="O23" s="22"/>
      <c r="P23" s="22"/>
      <c r="Q23" s="22"/>
      <c r="R23" s="22"/>
      <c r="S23" s="22"/>
      <c r="T23" s="22"/>
      <c r="U23" s="22"/>
      <c r="V23" s="22"/>
      <c r="W23" s="22"/>
    </row>
    <row r="24" ht="31.35" customHeight="1" spans="1:23">
      <c r="A24" s="115" t="s">
        <v>45</v>
      </c>
      <c r="B24" s="111" t="s">
        <v>179</v>
      </c>
      <c r="C24" s="23" t="s">
        <v>180</v>
      </c>
      <c r="D24" s="23" t="s">
        <v>84</v>
      </c>
      <c r="E24" s="23" t="s">
        <v>85</v>
      </c>
      <c r="F24" s="23" t="s">
        <v>181</v>
      </c>
      <c r="G24" s="23" t="s">
        <v>180</v>
      </c>
      <c r="H24" s="22">
        <v>80452.16</v>
      </c>
      <c r="I24" s="22">
        <v>80452.16</v>
      </c>
      <c r="J24" s="22">
        <v>20113.04</v>
      </c>
      <c r="K24" s="22"/>
      <c r="L24" s="22">
        <v>60339.12</v>
      </c>
      <c r="M24" s="22"/>
      <c r="N24" s="22"/>
      <c r="O24" s="22"/>
      <c r="P24" s="22"/>
      <c r="Q24" s="22"/>
      <c r="R24" s="22"/>
      <c r="S24" s="22"/>
      <c r="T24" s="22"/>
      <c r="U24" s="22"/>
      <c r="V24" s="22"/>
      <c r="W24" s="22"/>
    </row>
    <row r="25" ht="31.35" customHeight="1" spans="1:23">
      <c r="A25" s="115" t="s">
        <v>45</v>
      </c>
      <c r="B25" s="111" t="s">
        <v>182</v>
      </c>
      <c r="C25" s="23" t="s">
        <v>183</v>
      </c>
      <c r="D25" s="23" t="s">
        <v>63</v>
      </c>
      <c r="E25" s="23" t="s">
        <v>64</v>
      </c>
      <c r="F25" s="23" t="s">
        <v>184</v>
      </c>
      <c r="G25" s="23" t="s">
        <v>185</v>
      </c>
      <c r="H25" s="22">
        <v>18180</v>
      </c>
      <c r="I25" s="22">
        <v>18180</v>
      </c>
      <c r="J25" s="22">
        <v>4545</v>
      </c>
      <c r="K25" s="22"/>
      <c r="L25" s="22">
        <v>13635</v>
      </c>
      <c r="M25" s="22"/>
      <c r="N25" s="22"/>
      <c r="O25" s="22"/>
      <c r="P25" s="22"/>
      <c r="Q25" s="22"/>
      <c r="R25" s="22"/>
      <c r="S25" s="22"/>
      <c r="T25" s="22"/>
      <c r="U25" s="22"/>
      <c r="V25" s="22"/>
      <c r="W25" s="22"/>
    </row>
    <row r="26" ht="31.35" customHeight="1" spans="1:23">
      <c r="A26" s="115" t="s">
        <v>45</v>
      </c>
      <c r="B26" s="111" t="s">
        <v>182</v>
      </c>
      <c r="C26" s="23" t="s">
        <v>183</v>
      </c>
      <c r="D26" s="23" t="s">
        <v>84</v>
      </c>
      <c r="E26" s="23" t="s">
        <v>85</v>
      </c>
      <c r="F26" s="23" t="s">
        <v>186</v>
      </c>
      <c r="G26" s="23" t="s">
        <v>187</v>
      </c>
      <c r="H26" s="22">
        <v>26354.61</v>
      </c>
      <c r="I26" s="22">
        <v>26354.61</v>
      </c>
      <c r="J26" s="22"/>
      <c r="K26" s="22"/>
      <c r="L26" s="22">
        <v>26354.61</v>
      </c>
      <c r="M26" s="22"/>
      <c r="N26" s="22"/>
      <c r="O26" s="22"/>
      <c r="P26" s="22"/>
      <c r="Q26" s="22"/>
      <c r="R26" s="22"/>
      <c r="S26" s="22"/>
      <c r="T26" s="22"/>
      <c r="U26" s="22"/>
      <c r="V26" s="22"/>
      <c r="W26" s="22"/>
    </row>
    <row r="27" ht="31.35" customHeight="1" spans="1:23">
      <c r="A27" s="115" t="s">
        <v>45</v>
      </c>
      <c r="B27" s="111" t="s">
        <v>182</v>
      </c>
      <c r="C27" s="23" t="s">
        <v>183</v>
      </c>
      <c r="D27" s="23" t="s">
        <v>84</v>
      </c>
      <c r="E27" s="23" t="s">
        <v>85</v>
      </c>
      <c r="F27" s="23" t="s">
        <v>188</v>
      </c>
      <c r="G27" s="23" t="s">
        <v>189</v>
      </c>
      <c r="H27" s="22">
        <v>2000</v>
      </c>
      <c r="I27" s="22">
        <v>2000</v>
      </c>
      <c r="J27" s="22">
        <v>500</v>
      </c>
      <c r="K27" s="22"/>
      <c r="L27" s="22">
        <v>1500</v>
      </c>
      <c r="M27" s="22"/>
      <c r="N27" s="22"/>
      <c r="O27" s="22"/>
      <c r="P27" s="22"/>
      <c r="Q27" s="22"/>
      <c r="R27" s="22"/>
      <c r="S27" s="22"/>
      <c r="T27" s="22"/>
      <c r="U27" s="22"/>
      <c r="V27" s="22"/>
      <c r="W27" s="22"/>
    </row>
    <row r="28" ht="31.35" customHeight="1" spans="1:23">
      <c r="A28" s="115" t="s">
        <v>45</v>
      </c>
      <c r="B28" s="111" t="s">
        <v>182</v>
      </c>
      <c r="C28" s="23" t="s">
        <v>183</v>
      </c>
      <c r="D28" s="23" t="s">
        <v>84</v>
      </c>
      <c r="E28" s="23" t="s">
        <v>85</v>
      </c>
      <c r="F28" s="23" t="s">
        <v>190</v>
      </c>
      <c r="G28" s="23" t="s">
        <v>191</v>
      </c>
      <c r="H28" s="22">
        <v>15000</v>
      </c>
      <c r="I28" s="22">
        <v>15000</v>
      </c>
      <c r="J28" s="22">
        <v>3750</v>
      </c>
      <c r="K28" s="22"/>
      <c r="L28" s="22">
        <v>11250</v>
      </c>
      <c r="M28" s="22"/>
      <c r="N28" s="22"/>
      <c r="O28" s="22"/>
      <c r="P28" s="22"/>
      <c r="Q28" s="22"/>
      <c r="R28" s="22"/>
      <c r="S28" s="22"/>
      <c r="T28" s="22"/>
      <c r="U28" s="22"/>
      <c r="V28" s="22"/>
      <c r="W28" s="22"/>
    </row>
    <row r="29" ht="31.35" customHeight="1" spans="1:23">
      <c r="A29" s="115" t="s">
        <v>45</v>
      </c>
      <c r="B29" s="111" t="s">
        <v>182</v>
      </c>
      <c r="C29" s="23" t="s">
        <v>183</v>
      </c>
      <c r="D29" s="23" t="s">
        <v>84</v>
      </c>
      <c r="E29" s="23" t="s">
        <v>85</v>
      </c>
      <c r="F29" s="23" t="s">
        <v>192</v>
      </c>
      <c r="G29" s="23" t="s">
        <v>193</v>
      </c>
      <c r="H29" s="22">
        <v>21064.38</v>
      </c>
      <c r="I29" s="22">
        <v>21064.38</v>
      </c>
      <c r="J29" s="22">
        <v>5266.1</v>
      </c>
      <c r="K29" s="22"/>
      <c r="L29" s="22">
        <v>15798.28</v>
      </c>
      <c r="M29" s="22"/>
      <c r="N29" s="22"/>
      <c r="O29" s="22"/>
      <c r="P29" s="22"/>
      <c r="Q29" s="22"/>
      <c r="R29" s="22"/>
      <c r="S29" s="22"/>
      <c r="T29" s="22"/>
      <c r="U29" s="22"/>
      <c r="V29" s="22"/>
      <c r="W29" s="22"/>
    </row>
    <row r="30" ht="31.35" customHeight="1" spans="1:23">
      <c r="A30" s="115" t="s">
        <v>45</v>
      </c>
      <c r="B30" s="111" t="s">
        <v>182</v>
      </c>
      <c r="C30" s="23" t="s">
        <v>183</v>
      </c>
      <c r="D30" s="23" t="s">
        <v>84</v>
      </c>
      <c r="E30" s="23" t="s">
        <v>85</v>
      </c>
      <c r="F30" s="23" t="s">
        <v>194</v>
      </c>
      <c r="G30" s="23" t="s">
        <v>195</v>
      </c>
      <c r="H30" s="22">
        <v>4000</v>
      </c>
      <c r="I30" s="22">
        <v>4000</v>
      </c>
      <c r="J30" s="22">
        <v>1000</v>
      </c>
      <c r="K30" s="22"/>
      <c r="L30" s="22">
        <v>3000</v>
      </c>
      <c r="M30" s="22"/>
      <c r="N30" s="22"/>
      <c r="O30" s="22"/>
      <c r="P30" s="22"/>
      <c r="Q30" s="22"/>
      <c r="R30" s="22"/>
      <c r="S30" s="22"/>
      <c r="T30" s="22"/>
      <c r="U30" s="22"/>
      <c r="V30" s="22"/>
      <c r="W30" s="22"/>
    </row>
    <row r="31" ht="31.35" customHeight="1" spans="1:23">
      <c r="A31" s="115" t="s">
        <v>45</v>
      </c>
      <c r="B31" s="111" t="s">
        <v>182</v>
      </c>
      <c r="C31" s="23" t="s">
        <v>183</v>
      </c>
      <c r="D31" s="23" t="s">
        <v>84</v>
      </c>
      <c r="E31" s="23" t="s">
        <v>85</v>
      </c>
      <c r="F31" s="23" t="s">
        <v>196</v>
      </c>
      <c r="G31" s="23" t="s">
        <v>197</v>
      </c>
      <c r="H31" s="22">
        <v>33000</v>
      </c>
      <c r="I31" s="22">
        <v>33000</v>
      </c>
      <c r="J31" s="22">
        <v>8250</v>
      </c>
      <c r="K31" s="22"/>
      <c r="L31" s="22">
        <v>24750</v>
      </c>
      <c r="M31" s="22"/>
      <c r="N31" s="22"/>
      <c r="O31" s="22"/>
      <c r="P31" s="22"/>
      <c r="Q31" s="22"/>
      <c r="R31" s="22"/>
      <c r="S31" s="22"/>
      <c r="T31" s="22"/>
      <c r="U31" s="22"/>
      <c r="V31" s="22"/>
      <c r="W31" s="22"/>
    </row>
    <row r="32" ht="31.35" customHeight="1" spans="1:23">
      <c r="A32" s="115" t="s">
        <v>45</v>
      </c>
      <c r="B32" s="111" t="s">
        <v>182</v>
      </c>
      <c r="C32" s="23" t="s">
        <v>183</v>
      </c>
      <c r="D32" s="23" t="s">
        <v>84</v>
      </c>
      <c r="E32" s="23" t="s">
        <v>85</v>
      </c>
      <c r="F32" s="23" t="s">
        <v>198</v>
      </c>
      <c r="G32" s="23" t="s">
        <v>199</v>
      </c>
      <c r="H32" s="22">
        <v>25000</v>
      </c>
      <c r="I32" s="22">
        <v>25000</v>
      </c>
      <c r="J32" s="22">
        <v>6250</v>
      </c>
      <c r="K32" s="22"/>
      <c r="L32" s="22">
        <v>18750</v>
      </c>
      <c r="M32" s="22"/>
      <c r="N32" s="22"/>
      <c r="O32" s="22"/>
      <c r="P32" s="22"/>
      <c r="Q32" s="22"/>
      <c r="R32" s="22"/>
      <c r="S32" s="22"/>
      <c r="T32" s="22"/>
      <c r="U32" s="22"/>
      <c r="V32" s="22"/>
      <c r="W32" s="22"/>
    </row>
    <row r="33" ht="31.35" customHeight="1" spans="1:23">
      <c r="A33" s="115" t="s">
        <v>45</v>
      </c>
      <c r="B33" s="111" t="s">
        <v>182</v>
      </c>
      <c r="C33" s="23" t="s">
        <v>183</v>
      </c>
      <c r="D33" s="23" t="s">
        <v>84</v>
      </c>
      <c r="E33" s="23" t="s">
        <v>85</v>
      </c>
      <c r="F33" s="23" t="s">
        <v>200</v>
      </c>
      <c r="G33" s="23" t="s">
        <v>201</v>
      </c>
      <c r="H33" s="22">
        <v>39523.58</v>
      </c>
      <c r="I33" s="22">
        <v>39523.58</v>
      </c>
      <c r="J33" s="22">
        <v>9880.9</v>
      </c>
      <c r="K33" s="22"/>
      <c r="L33" s="22">
        <v>29642.68</v>
      </c>
      <c r="M33" s="22"/>
      <c r="N33" s="22"/>
      <c r="O33" s="22"/>
      <c r="P33" s="22"/>
      <c r="Q33" s="22"/>
      <c r="R33" s="22"/>
      <c r="S33" s="22"/>
      <c r="T33" s="22"/>
      <c r="U33" s="22"/>
      <c r="V33" s="22"/>
      <c r="W33" s="22"/>
    </row>
    <row r="34" ht="31.35" customHeight="1" spans="1:23">
      <c r="A34" s="115" t="s">
        <v>45</v>
      </c>
      <c r="B34" s="111" t="s">
        <v>182</v>
      </c>
      <c r="C34" s="23" t="s">
        <v>183</v>
      </c>
      <c r="D34" s="23" t="s">
        <v>84</v>
      </c>
      <c r="E34" s="23" t="s">
        <v>85</v>
      </c>
      <c r="F34" s="23" t="s">
        <v>184</v>
      </c>
      <c r="G34" s="23" t="s">
        <v>185</v>
      </c>
      <c r="H34" s="22">
        <v>106252.16</v>
      </c>
      <c r="I34" s="22">
        <v>106252.16</v>
      </c>
      <c r="J34" s="22">
        <v>26563.04</v>
      </c>
      <c r="K34" s="22"/>
      <c r="L34" s="22">
        <v>79689.12</v>
      </c>
      <c r="M34" s="22"/>
      <c r="N34" s="22"/>
      <c r="O34" s="22"/>
      <c r="P34" s="22"/>
      <c r="Q34" s="22"/>
      <c r="R34" s="22"/>
      <c r="S34" s="22"/>
      <c r="T34" s="22"/>
      <c r="U34" s="22"/>
      <c r="V34" s="22"/>
      <c r="W34" s="22"/>
    </row>
    <row r="35" ht="31.35" customHeight="1" spans="1:23">
      <c r="A35" s="115" t="s">
        <v>45</v>
      </c>
      <c r="B35" s="111" t="s">
        <v>182</v>
      </c>
      <c r="C35" s="23" t="s">
        <v>183</v>
      </c>
      <c r="D35" s="23" t="s">
        <v>84</v>
      </c>
      <c r="E35" s="23" t="s">
        <v>85</v>
      </c>
      <c r="F35" s="23" t="s">
        <v>202</v>
      </c>
      <c r="G35" s="23" t="s">
        <v>203</v>
      </c>
      <c r="H35" s="22">
        <v>7500</v>
      </c>
      <c r="I35" s="22">
        <v>7500</v>
      </c>
      <c r="J35" s="22"/>
      <c r="K35" s="22"/>
      <c r="L35" s="22">
        <v>7500</v>
      </c>
      <c r="M35" s="22"/>
      <c r="N35" s="22"/>
      <c r="O35" s="22"/>
      <c r="P35" s="22"/>
      <c r="Q35" s="22"/>
      <c r="R35" s="22"/>
      <c r="S35" s="22"/>
      <c r="T35" s="22"/>
      <c r="U35" s="22"/>
      <c r="V35" s="22"/>
      <c r="W35" s="22"/>
    </row>
    <row r="36" ht="18.75" customHeight="1" spans="1:23">
      <c r="A36" s="31" t="s">
        <v>96</v>
      </c>
      <c r="B36" s="32"/>
      <c r="C36" s="32"/>
      <c r="D36" s="32"/>
      <c r="E36" s="32"/>
      <c r="F36" s="32"/>
      <c r="G36" s="33"/>
      <c r="H36" s="22">
        <v>6416577.41</v>
      </c>
      <c r="I36" s="22">
        <v>6416577.41</v>
      </c>
      <c r="J36" s="22">
        <v>1588769.77</v>
      </c>
      <c r="K36" s="22"/>
      <c r="L36" s="22">
        <v>4827807.64</v>
      </c>
      <c r="M36" s="22"/>
      <c r="N36" s="22"/>
      <c r="O36" s="22"/>
      <c r="P36" s="22"/>
      <c r="Q36" s="22"/>
      <c r="R36" s="22"/>
      <c r="S36" s="22"/>
      <c r="T36" s="22"/>
      <c r="U36" s="22"/>
      <c r="V36" s="22"/>
      <c r="W36" s="22"/>
    </row>
  </sheetData>
  <mergeCells count="30">
    <mergeCell ref="A2:W2"/>
    <mergeCell ref="A3:G3"/>
    <mergeCell ref="H4:W4"/>
    <mergeCell ref="I5:M5"/>
    <mergeCell ref="N5:P5"/>
    <mergeCell ref="R5:W5"/>
    <mergeCell ref="A36:G3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outlinePr summaryRight="0"/>
  </sheetPr>
  <dimension ref="A1:W36"/>
  <sheetViews>
    <sheetView showZeros="0" topLeftCell="F25" workbookViewId="0">
      <selection activeCell="A1" sqref="A1 A1 A1 A1 A1 A1 A1 A1 A1 A1 A1 A1 A1 A1 A1 A1 A1 A1 A1 A1 A1 A1 A1"/>
    </sheetView>
  </sheetViews>
  <sheetFormatPr defaultColWidth="9.125" defaultRowHeight="14.25" customHeight="1"/>
  <cols>
    <col min="1" max="1" width="14.625" customWidth="1"/>
    <col min="2" max="2" width="21" customWidth="1"/>
    <col min="3" max="3" width="31.375" customWidth="1"/>
    <col min="4" max="4" width="23.875" customWidth="1"/>
    <col min="5" max="5" width="15.625" customWidth="1"/>
    <col min="6" max="6" width="19.75" customWidth="1"/>
    <col min="7" max="7" width="14.875" customWidth="1"/>
    <col min="8" max="8" width="19.75" customWidth="1"/>
    <col min="9" max="16" width="14.125" customWidth="1"/>
    <col min="17" max="17" width="13.625" customWidth="1"/>
    <col min="18" max="23" width="15.125" customWidth="1"/>
  </cols>
  <sheetData>
    <row r="1" ht="13.5" customHeight="1" spans="1:23">
      <c r="E1" s="1"/>
      <c r="F1" s="1"/>
      <c r="G1" s="1"/>
      <c r="H1" s="1"/>
      <c r="U1" s="107"/>
      <c r="W1" s="55" t="s">
        <v>204</v>
      </c>
    </row>
    <row r="2" ht="27.75" customHeight="1" spans="1:23">
      <c r="A2" s="27" t="s">
        <v>205</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"单位名称："&amp;"云南省动物疫病预防控制中心"</f>
        <v>单位名称：云南省动物疫病预防控制中心</v>
      </c>
      <c r="B3" s="108" t="str">
        <f t="shared" si="0"/>
        <v>单位名称：云南省动物疫病预防控制中心</v>
      </c>
      <c r="C3" s="108"/>
      <c r="D3" s="108"/>
      <c r="E3" s="108"/>
      <c r="F3" s="108"/>
      <c r="G3" s="108"/>
      <c r="H3" s="108"/>
      <c r="I3" s="108"/>
      <c r="J3" s="6"/>
      <c r="K3" s="6"/>
      <c r="L3" s="6"/>
      <c r="M3" s="6"/>
      <c r="N3" s="6"/>
      <c r="O3" s="6"/>
      <c r="P3" s="6"/>
      <c r="Q3" s="6"/>
      <c r="U3" s="107"/>
      <c r="W3" s="103" t="s">
        <v>121</v>
      </c>
    </row>
    <row r="4" ht="21.75" customHeight="1" spans="1:23">
      <c r="A4" s="8" t="s">
        <v>206</v>
      </c>
      <c r="B4" s="8" t="s">
        <v>131</v>
      </c>
      <c r="C4" s="8" t="s">
        <v>132</v>
      </c>
      <c r="D4" s="8" t="s">
        <v>207</v>
      </c>
      <c r="E4" s="9" t="s">
        <v>133</v>
      </c>
      <c r="F4" s="9" t="s">
        <v>134</v>
      </c>
      <c r="G4" s="9" t="s">
        <v>135</v>
      </c>
      <c r="H4" s="9" t="s">
        <v>136</v>
      </c>
      <c r="I4" s="62" t="s">
        <v>30</v>
      </c>
      <c r="J4" s="62" t="s">
        <v>208</v>
      </c>
      <c r="K4" s="62"/>
      <c r="L4" s="62"/>
      <c r="M4" s="62"/>
      <c r="N4" s="109" t="s">
        <v>138</v>
      </c>
      <c r="O4" s="109"/>
      <c r="P4" s="109"/>
      <c r="Q4" s="9" t="s">
        <v>36</v>
      </c>
      <c r="R4" s="10" t="s">
        <v>51</v>
      </c>
      <c r="S4" s="11"/>
      <c r="T4" s="11"/>
      <c r="U4" s="11"/>
      <c r="V4" s="11"/>
      <c r="W4" s="12"/>
    </row>
    <row r="5" ht="21.75" customHeight="1" spans="1:23">
      <c r="A5" s="13"/>
      <c r="B5" s="13"/>
      <c r="C5" s="13"/>
      <c r="D5" s="13"/>
      <c r="E5" s="14"/>
      <c r="F5" s="14"/>
      <c r="G5" s="14"/>
      <c r="H5" s="14"/>
      <c r="I5" s="62"/>
      <c r="J5" s="47" t="s">
        <v>33</v>
      </c>
      <c r="K5" s="47"/>
      <c r="L5" s="47" t="s">
        <v>34</v>
      </c>
      <c r="M5" s="47" t="s">
        <v>35</v>
      </c>
      <c r="N5" s="110" t="s">
        <v>33</v>
      </c>
      <c r="O5" s="110" t="s">
        <v>34</v>
      </c>
      <c r="P5" s="110" t="s">
        <v>35</v>
      </c>
      <c r="Q5" s="14"/>
      <c r="R5" s="9" t="s">
        <v>32</v>
      </c>
      <c r="S5" s="9" t="s">
        <v>43</v>
      </c>
      <c r="T5" s="9" t="s">
        <v>144</v>
      </c>
      <c r="U5" s="9" t="s">
        <v>39</v>
      </c>
      <c r="V5" s="9" t="s">
        <v>40</v>
      </c>
      <c r="W5" s="9" t="s">
        <v>41</v>
      </c>
    </row>
    <row r="6" ht="40.5" customHeight="1" spans="1:23">
      <c r="A6" s="16"/>
      <c r="B6" s="16"/>
      <c r="C6" s="16"/>
      <c r="D6" s="16"/>
      <c r="E6" s="17"/>
      <c r="F6" s="17"/>
      <c r="G6" s="17"/>
      <c r="H6" s="17"/>
      <c r="I6" s="62"/>
      <c r="J6" s="47" t="s">
        <v>32</v>
      </c>
      <c r="K6" s="47" t="s">
        <v>209</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85" customHeight="1" spans="1:23">
      <c r="A8" s="23"/>
      <c r="B8" s="111"/>
      <c r="C8" s="23" t="s">
        <v>210</v>
      </c>
      <c r="D8" s="23"/>
      <c r="E8" s="23"/>
      <c r="F8" s="23"/>
      <c r="G8" s="23"/>
      <c r="H8" s="23"/>
      <c r="I8" s="112">
        <v>5378850</v>
      </c>
      <c r="J8" s="112">
        <v>3852000</v>
      </c>
      <c r="K8" s="112">
        <v>3852000</v>
      </c>
      <c r="L8" s="112"/>
      <c r="M8" s="112"/>
      <c r="N8" s="112">
        <v>1087850</v>
      </c>
      <c r="O8" s="112"/>
      <c r="P8" s="112"/>
      <c r="Q8" s="112"/>
      <c r="R8" s="112">
        <v>439000</v>
      </c>
      <c r="S8" s="112"/>
      <c r="T8" s="112"/>
      <c r="U8" s="88">
        <v>439000</v>
      </c>
      <c r="V8" s="112"/>
      <c r="W8" s="112"/>
    </row>
    <row r="9" ht="32.85" customHeight="1" spans="1:23">
      <c r="A9" s="23" t="s">
        <v>211</v>
      </c>
      <c r="B9" s="111" t="s">
        <v>212</v>
      </c>
      <c r="C9" s="23" t="s">
        <v>210</v>
      </c>
      <c r="D9" s="23" t="s">
        <v>45</v>
      </c>
      <c r="E9" s="23" t="s">
        <v>86</v>
      </c>
      <c r="F9" s="23" t="s">
        <v>87</v>
      </c>
      <c r="G9" s="23" t="s">
        <v>188</v>
      </c>
      <c r="H9" s="23" t="s">
        <v>189</v>
      </c>
      <c r="I9" s="112">
        <v>54000</v>
      </c>
      <c r="J9" s="112">
        <v>19000</v>
      </c>
      <c r="K9" s="112">
        <v>19000</v>
      </c>
      <c r="L9" s="112"/>
      <c r="M9" s="112"/>
      <c r="N9" s="112"/>
      <c r="O9" s="112"/>
      <c r="P9" s="112"/>
      <c r="Q9" s="112"/>
      <c r="R9" s="112">
        <v>35000</v>
      </c>
      <c r="S9" s="112"/>
      <c r="T9" s="112"/>
      <c r="U9" s="88">
        <v>35000</v>
      </c>
      <c r="V9" s="112"/>
      <c r="W9" s="112"/>
    </row>
    <row r="10" ht="32.85" customHeight="1" spans="1:23">
      <c r="A10" s="23" t="s">
        <v>211</v>
      </c>
      <c r="B10" s="111" t="s">
        <v>212</v>
      </c>
      <c r="C10" s="23" t="s">
        <v>210</v>
      </c>
      <c r="D10" s="23" t="s">
        <v>45</v>
      </c>
      <c r="E10" s="23" t="s">
        <v>86</v>
      </c>
      <c r="F10" s="23" t="s">
        <v>87</v>
      </c>
      <c r="G10" s="23" t="s">
        <v>190</v>
      </c>
      <c r="H10" s="23" t="s">
        <v>191</v>
      </c>
      <c r="I10" s="112">
        <v>6300</v>
      </c>
      <c r="J10" s="112"/>
      <c r="K10" s="112"/>
      <c r="L10" s="112"/>
      <c r="M10" s="112"/>
      <c r="N10" s="112"/>
      <c r="O10" s="112"/>
      <c r="P10" s="112"/>
      <c r="Q10" s="112"/>
      <c r="R10" s="112">
        <v>6300</v>
      </c>
      <c r="S10" s="112"/>
      <c r="T10" s="112"/>
      <c r="U10" s="88">
        <v>6300</v>
      </c>
      <c r="V10" s="112"/>
      <c r="W10" s="112"/>
    </row>
    <row r="11" ht="32.85" customHeight="1" spans="1:23">
      <c r="A11" s="23" t="s">
        <v>211</v>
      </c>
      <c r="B11" s="111" t="s">
        <v>212</v>
      </c>
      <c r="C11" s="23" t="s">
        <v>210</v>
      </c>
      <c r="D11" s="23" t="s">
        <v>45</v>
      </c>
      <c r="E11" s="23" t="s">
        <v>86</v>
      </c>
      <c r="F11" s="23" t="s">
        <v>87</v>
      </c>
      <c r="G11" s="23" t="s">
        <v>192</v>
      </c>
      <c r="H11" s="23" t="s">
        <v>193</v>
      </c>
      <c r="I11" s="112">
        <v>13500</v>
      </c>
      <c r="J11" s="112"/>
      <c r="K11" s="112"/>
      <c r="L11" s="112"/>
      <c r="M11" s="112"/>
      <c r="N11" s="112"/>
      <c r="O11" s="112"/>
      <c r="P11" s="112"/>
      <c r="Q11" s="112"/>
      <c r="R11" s="112">
        <v>13500</v>
      </c>
      <c r="S11" s="112"/>
      <c r="T11" s="112"/>
      <c r="U11" s="88">
        <v>13500</v>
      </c>
      <c r="V11" s="112"/>
      <c r="W11" s="112"/>
    </row>
    <row r="12" ht="32.85" customHeight="1" spans="1:23">
      <c r="A12" s="23" t="s">
        <v>211</v>
      </c>
      <c r="B12" s="111" t="s">
        <v>212</v>
      </c>
      <c r="C12" s="23" t="s">
        <v>210</v>
      </c>
      <c r="D12" s="23" t="s">
        <v>45</v>
      </c>
      <c r="E12" s="23" t="s">
        <v>86</v>
      </c>
      <c r="F12" s="23" t="s">
        <v>87</v>
      </c>
      <c r="G12" s="23" t="s">
        <v>194</v>
      </c>
      <c r="H12" s="23" t="s">
        <v>195</v>
      </c>
      <c r="I12" s="112">
        <v>32100</v>
      </c>
      <c r="J12" s="112">
        <v>32100</v>
      </c>
      <c r="K12" s="112">
        <v>32100</v>
      </c>
      <c r="L12" s="112"/>
      <c r="M12" s="112"/>
      <c r="N12" s="112"/>
      <c r="O12" s="112"/>
      <c r="P12" s="112"/>
      <c r="Q12" s="112"/>
      <c r="R12" s="112"/>
      <c r="S12" s="112"/>
      <c r="T12" s="112"/>
      <c r="U12" s="88"/>
      <c r="V12" s="112"/>
      <c r="W12" s="112"/>
    </row>
    <row r="13" ht="32.85" customHeight="1" spans="1:23">
      <c r="A13" s="23" t="s">
        <v>211</v>
      </c>
      <c r="B13" s="111" t="s">
        <v>212</v>
      </c>
      <c r="C13" s="23" t="s">
        <v>210</v>
      </c>
      <c r="D13" s="23" t="s">
        <v>45</v>
      </c>
      <c r="E13" s="23" t="s">
        <v>86</v>
      </c>
      <c r="F13" s="23" t="s">
        <v>87</v>
      </c>
      <c r="G13" s="23" t="s">
        <v>198</v>
      </c>
      <c r="H13" s="23" t="s">
        <v>199</v>
      </c>
      <c r="I13" s="112">
        <v>404500</v>
      </c>
      <c r="J13" s="112">
        <v>345100</v>
      </c>
      <c r="K13" s="112">
        <v>345100</v>
      </c>
      <c r="L13" s="112"/>
      <c r="M13" s="112"/>
      <c r="N13" s="112"/>
      <c r="O13" s="112"/>
      <c r="P13" s="112"/>
      <c r="Q13" s="112"/>
      <c r="R13" s="112">
        <v>59400</v>
      </c>
      <c r="S13" s="112"/>
      <c r="T13" s="112"/>
      <c r="U13" s="88">
        <v>59400</v>
      </c>
      <c r="V13" s="112"/>
      <c r="W13" s="112"/>
    </row>
    <row r="14" ht="32.85" customHeight="1" spans="1:23">
      <c r="A14" s="23" t="s">
        <v>211</v>
      </c>
      <c r="B14" s="111" t="s">
        <v>212</v>
      </c>
      <c r="C14" s="23" t="s">
        <v>210</v>
      </c>
      <c r="D14" s="23" t="s">
        <v>45</v>
      </c>
      <c r="E14" s="23" t="s">
        <v>86</v>
      </c>
      <c r="F14" s="23" t="s">
        <v>87</v>
      </c>
      <c r="G14" s="23" t="s">
        <v>200</v>
      </c>
      <c r="H14" s="23" t="s">
        <v>201</v>
      </c>
      <c r="I14" s="112">
        <v>150000</v>
      </c>
      <c r="J14" s="112">
        <v>150000</v>
      </c>
      <c r="K14" s="112">
        <v>150000</v>
      </c>
      <c r="L14" s="112"/>
      <c r="M14" s="112"/>
      <c r="N14" s="112"/>
      <c r="O14" s="112"/>
      <c r="P14" s="112"/>
      <c r="Q14" s="112"/>
      <c r="R14" s="112"/>
      <c r="S14" s="112"/>
      <c r="T14" s="112"/>
      <c r="U14" s="88"/>
      <c r="V14" s="112"/>
      <c r="W14" s="112"/>
    </row>
    <row r="15" ht="32.85" customHeight="1" spans="1:23">
      <c r="A15" s="23" t="s">
        <v>211</v>
      </c>
      <c r="B15" s="111" t="s">
        <v>212</v>
      </c>
      <c r="C15" s="23" t="s">
        <v>210</v>
      </c>
      <c r="D15" s="23" t="s">
        <v>45</v>
      </c>
      <c r="E15" s="23" t="s">
        <v>86</v>
      </c>
      <c r="F15" s="23" t="s">
        <v>87</v>
      </c>
      <c r="G15" s="23" t="s">
        <v>213</v>
      </c>
      <c r="H15" s="23" t="s">
        <v>214</v>
      </c>
      <c r="I15" s="112">
        <v>1100600</v>
      </c>
      <c r="J15" s="112">
        <v>860000</v>
      </c>
      <c r="K15" s="112">
        <v>860000</v>
      </c>
      <c r="L15" s="112"/>
      <c r="M15" s="112"/>
      <c r="N15" s="112"/>
      <c r="O15" s="112"/>
      <c r="P15" s="112"/>
      <c r="Q15" s="112"/>
      <c r="R15" s="112">
        <v>240600</v>
      </c>
      <c r="S15" s="112"/>
      <c r="T15" s="112"/>
      <c r="U15" s="88">
        <v>240600</v>
      </c>
      <c r="V15" s="112"/>
      <c r="W15" s="112"/>
    </row>
    <row r="16" ht="32.85" customHeight="1" spans="1:23">
      <c r="A16" s="23" t="s">
        <v>211</v>
      </c>
      <c r="B16" s="111" t="s">
        <v>212</v>
      </c>
      <c r="C16" s="23" t="s">
        <v>210</v>
      </c>
      <c r="D16" s="23" t="s">
        <v>45</v>
      </c>
      <c r="E16" s="23" t="s">
        <v>86</v>
      </c>
      <c r="F16" s="23" t="s">
        <v>87</v>
      </c>
      <c r="G16" s="23" t="s">
        <v>215</v>
      </c>
      <c r="H16" s="23" t="s">
        <v>216</v>
      </c>
      <c r="I16" s="112">
        <v>153600</v>
      </c>
      <c r="J16" s="112">
        <v>144000</v>
      </c>
      <c r="K16" s="112">
        <v>144000</v>
      </c>
      <c r="L16" s="112"/>
      <c r="M16" s="112"/>
      <c r="N16" s="112"/>
      <c r="O16" s="112"/>
      <c r="P16" s="112"/>
      <c r="Q16" s="112"/>
      <c r="R16" s="112">
        <v>9600</v>
      </c>
      <c r="S16" s="112"/>
      <c r="T16" s="112"/>
      <c r="U16" s="88">
        <v>9600</v>
      </c>
      <c r="V16" s="112"/>
      <c r="W16" s="112"/>
    </row>
    <row r="17" ht="32.85" customHeight="1" spans="1:23">
      <c r="A17" s="23" t="s">
        <v>211</v>
      </c>
      <c r="B17" s="111" t="s">
        <v>212</v>
      </c>
      <c r="C17" s="23" t="s">
        <v>210</v>
      </c>
      <c r="D17" s="23" t="s">
        <v>45</v>
      </c>
      <c r="E17" s="23" t="s">
        <v>86</v>
      </c>
      <c r="F17" s="23" t="s">
        <v>87</v>
      </c>
      <c r="G17" s="23" t="s">
        <v>217</v>
      </c>
      <c r="H17" s="23" t="s">
        <v>218</v>
      </c>
      <c r="I17" s="112">
        <v>6000</v>
      </c>
      <c r="J17" s="112"/>
      <c r="K17" s="112"/>
      <c r="L17" s="112"/>
      <c r="M17" s="112"/>
      <c r="N17" s="112"/>
      <c r="O17" s="112"/>
      <c r="P17" s="112"/>
      <c r="Q17" s="112"/>
      <c r="R17" s="112">
        <v>6000</v>
      </c>
      <c r="S17" s="112"/>
      <c r="T17" s="112"/>
      <c r="U17" s="88">
        <v>6000</v>
      </c>
      <c r="V17" s="112"/>
      <c r="W17" s="112"/>
    </row>
    <row r="18" ht="32.85" customHeight="1" spans="1:23">
      <c r="A18" s="23" t="s">
        <v>211</v>
      </c>
      <c r="B18" s="111" t="s">
        <v>212</v>
      </c>
      <c r="C18" s="23" t="s">
        <v>210</v>
      </c>
      <c r="D18" s="23" t="s">
        <v>45</v>
      </c>
      <c r="E18" s="23" t="s">
        <v>86</v>
      </c>
      <c r="F18" s="23" t="s">
        <v>87</v>
      </c>
      <c r="G18" s="23" t="s">
        <v>219</v>
      </c>
      <c r="H18" s="23" t="s">
        <v>220</v>
      </c>
      <c r="I18" s="112">
        <v>33600</v>
      </c>
      <c r="J18" s="112"/>
      <c r="K18" s="112"/>
      <c r="L18" s="112"/>
      <c r="M18" s="112"/>
      <c r="N18" s="112"/>
      <c r="O18" s="112"/>
      <c r="P18" s="112"/>
      <c r="Q18" s="112"/>
      <c r="R18" s="112">
        <v>33600</v>
      </c>
      <c r="S18" s="112"/>
      <c r="T18" s="112"/>
      <c r="U18" s="88">
        <v>33600</v>
      </c>
      <c r="V18" s="112"/>
      <c r="W18" s="112"/>
    </row>
    <row r="19" ht="32.85" customHeight="1" spans="1:23">
      <c r="A19" s="23" t="s">
        <v>211</v>
      </c>
      <c r="B19" s="111" t="s">
        <v>212</v>
      </c>
      <c r="C19" s="23" t="s">
        <v>210</v>
      </c>
      <c r="D19" s="23" t="s">
        <v>45</v>
      </c>
      <c r="E19" s="23" t="s">
        <v>86</v>
      </c>
      <c r="F19" s="23" t="s">
        <v>87</v>
      </c>
      <c r="G19" s="23" t="s">
        <v>184</v>
      </c>
      <c r="H19" s="23" t="s">
        <v>185</v>
      </c>
      <c r="I19" s="112">
        <v>420200</v>
      </c>
      <c r="J19" s="112">
        <v>385200</v>
      </c>
      <c r="K19" s="112">
        <v>385200</v>
      </c>
      <c r="L19" s="112"/>
      <c r="M19" s="112"/>
      <c r="N19" s="112"/>
      <c r="O19" s="112"/>
      <c r="P19" s="112"/>
      <c r="Q19" s="112"/>
      <c r="R19" s="112">
        <v>35000</v>
      </c>
      <c r="S19" s="112"/>
      <c r="T19" s="112"/>
      <c r="U19" s="88">
        <v>35000</v>
      </c>
      <c r="V19" s="112"/>
      <c r="W19" s="112"/>
    </row>
    <row r="20" ht="32.85" customHeight="1" spans="1:23">
      <c r="A20" s="23" t="s">
        <v>211</v>
      </c>
      <c r="B20" s="111" t="s">
        <v>212</v>
      </c>
      <c r="C20" s="23" t="s">
        <v>210</v>
      </c>
      <c r="D20" s="23" t="s">
        <v>45</v>
      </c>
      <c r="E20" s="23" t="s">
        <v>86</v>
      </c>
      <c r="F20" s="23" t="s">
        <v>87</v>
      </c>
      <c r="G20" s="23" t="s">
        <v>221</v>
      </c>
      <c r="H20" s="23" t="s">
        <v>222</v>
      </c>
      <c r="I20" s="112">
        <v>2405100</v>
      </c>
      <c r="J20" s="112">
        <v>1425000</v>
      </c>
      <c r="K20" s="112">
        <v>1425000</v>
      </c>
      <c r="L20" s="112"/>
      <c r="M20" s="112"/>
      <c r="N20" s="112">
        <v>980100</v>
      </c>
      <c r="O20" s="112"/>
      <c r="P20" s="112"/>
      <c r="Q20" s="112"/>
      <c r="R20" s="112"/>
      <c r="S20" s="112"/>
      <c r="T20" s="112"/>
      <c r="U20" s="88"/>
      <c r="V20" s="112"/>
      <c r="W20" s="112"/>
    </row>
    <row r="21" ht="32.85" customHeight="1" spans="1:23">
      <c r="A21" s="23" t="s">
        <v>211</v>
      </c>
      <c r="B21" s="111" t="s">
        <v>212</v>
      </c>
      <c r="C21" s="23" t="s">
        <v>210</v>
      </c>
      <c r="D21" s="23" t="s">
        <v>45</v>
      </c>
      <c r="E21" s="23" t="s">
        <v>86</v>
      </c>
      <c r="F21" s="23" t="s">
        <v>87</v>
      </c>
      <c r="G21" s="23" t="s">
        <v>223</v>
      </c>
      <c r="H21" s="23" t="s">
        <v>224</v>
      </c>
      <c r="I21" s="112">
        <v>200000</v>
      </c>
      <c r="J21" s="112">
        <v>200000</v>
      </c>
      <c r="K21" s="112">
        <v>200000</v>
      </c>
      <c r="L21" s="112"/>
      <c r="M21" s="112"/>
      <c r="N21" s="112"/>
      <c r="O21" s="112"/>
      <c r="P21" s="112"/>
      <c r="Q21" s="112"/>
      <c r="R21" s="112"/>
      <c r="S21" s="112"/>
      <c r="T21" s="112"/>
      <c r="U21" s="88"/>
      <c r="V21" s="112"/>
      <c r="W21" s="112"/>
    </row>
    <row r="22" ht="32.85" customHeight="1" spans="1:23">
      <c r="A22" s="23" t="s">
        <v>211</v>
      </c>
      <c r="B22" s="111" t="s">
        <v>212</v>
      </c>
      <c r="C22" s="23" t="s">
        <v>210</v>
      </c>
      <c r="D22" s="23" t="s">
        <v>45</v>
      </c>
      <c r="E22" s="23" t="s">
        <v>88</v>
      </c>
      <c r="F22" s="23" t="s">
        <v>89</v>
      </c>
      <c r="G22" s="23" t="s">
        <v>188</v>
      </c>
      <c r="H22" s="23" t="s">
        <v>189</v>
      </c>
      <c r="I22" s="112">
        <v>1000</v>
      </c>
      <c r="J22" s="112">
        <v>1000</v>
      </c>
      <c r="K22" s="112">
        <v>1000</v>
      </c>
      <c r="L22" s="112"/>
      <c r="M22" s="112"/>
      <c r="N22" s="112"/>
      <c r="O22" s="112"/>
      <c r="P22" s="112"/>
      <c r="Q22" s="112"/>
      <c r="R22" s="112"/>
      <c r="S22" s="112"/>
      <c r="T22" s="112"/>
      <c r="U22" s="88"/>
      <c r="V22" s="112"/>
      <c r="W22" s="112"/>
    </row>
    <row r="23" ht="32.85" customHeight="1" spans="1:23">
      <c r="A23" s="23" t="s">
        <v>211</v>
      </c>
      <c r="B23" s="111" t="s">
        <v>212</v>
      </c>
      <c r="C23" s="23" t="s">
        <v>210</v>
      </c>
      <c r="D23" s="23" t="s">
        <v>45</v>
      </c>
      <c r="E23" s="23" t="s">
        <v>88</v>
      </c>
      <c r="F23" s="23" t="s">
        <v>89</v>
      </c>
      <c r="G23" s="23" t="s">
        <v>198</v>
      </c>
      <c r="H23" s="23" t="s">
        <v>199</v>
      </c>
      <c r="I23" s="112">
        <v>75000</v>
      </c>
      <c r="J23" s="112">
        <v>75000</v>
      </c>
      <c r="K23" s="112">
        <v>75000</v>
      </c>
      <c r="L23" s="112"/>
      <c r="M23" s="112"/>
      <c r="N23" s="112"/>
      <c r="O23" s="112"/>
      <c r="P23" s="112"/>
      <c r="Q23" s="112"/>
      <c r="R23" s="112"/>
      <c r="S23" s="112"/>
      <c r="T23" s="112"/>
      <c r="U23" s="88"/>
      <c r="V23" s="112"/>
      <c r="W23" s="112"/>
    </row>
    <row r="24" ht="32.85" customHeight="1" spans="1:23">
      <c r="A24" s="23" t="s">
        <v>211</v>
      </c>
      <c r="B24" s="111" t="s">
        <v>212</v>
      </c>
      <c r="C24" s="23" t="s">
        <v>210</v>
      </c>
      <c r="D24" s="23" t="s">
        <v>45</v>
      </c>
      <c r="E24" s="23" t="s">
        <v>88</v>
      </c>
      <c r="F24" s="23" t="s">
        <v>89</v>
      </c>
      <c r="G24" s="23" t="s">
        <v>200</v>
      </c>
      <c r="H24" s="23" t="s">
        <v>201</v>
      </c>
      <c r="I24" s="112">
        <v>100000</v>
      </c>
      <c r="J24" s="112">
        <v>100000</v>
      </c>
      <c r="K24" s="112">
        <v>100000</v>
      </c>
      <c r="L24" s="112"/>
      <c r="M24" s="112"/>
      <c r="N24" s="112"/>
      <c r="O24" s="112"/>
      <c r="P24" s="112"/>
      <c r="Q24" s="112"/>
      <c r="R24" s="112"/>
      <c r="S24" s="112"/>
      <c r="T24" s="112"/>
      <c r="U24" s="88"/>
      <c r="V24" s="112"/>
      <c r="W24" s="112"/>
    </row>
    <row r="25" ht="32.85" customHeight="1" spans="1:23">
      <c r="A25" s="23" t="s">
        <v>211</v>
      </c>
      <c r="B25" s="111" t="s">
        <v>212</v>
      </c>
      <c r="C25" s="23" t="s">
        <v>210</v>
      </c>
      <c r="D25" s="23" t="s">
        <v>45</v>
      </c>
      <c r="E25" s="23" t="s">
        <v>88</v>
      </c>
      <c r="F25" s="23" t="s">
        <v>89</v>
      </c>
      <c r="G25" s="23" t="s">
        <v>213</v>
      </c>
      <c r="H25" s="23" t="s">
        <v>214</v>
      </c>
      <c r="I25" s="112">
        <v>157800</v>
      </c>
      <c r="J25" s="112">
        <v>97800</v>
      </c>
      <c r="K25" s="112">
        <v>97800</v>
      </c>
      <c r="L25" s="112"/>
      <c r="M25" s="112"/>
      <c r="N25" s="112">
        <v>60000</v>
      </c>
      <c r="O25" s="112"/>
      <c r="P25" s="112"/>
      <c r="Q25" s="112"/>
      <c r="R25" s="112"/>
      <c r="S25" s="112"/>
      <c r="T25" s="112"/>
      <c r="U25" s="88"/>
      <c r="V25" s="112"/>
      <c r="W25" s="112"/>
    </row>
    <row r="26" ht="32.85" customHeight="1" spans="1:23">
      <c r="A26" s="23" t="s">
        <v>211</v>
      </c>
      <c r="B26" s="111" t="s">
        <v>212</v>
      </c>
      <c r="C26" s="23" t="s">
        <v>210</v>
      </c>
      <c r="D26" s="23" t="s">
        <v>45</v>
      </c>
      <c r="E26" s="23" t="s">
        <v>88</v>
      </c>
      <c r="F26" s="23" t="s">
        <v>89</v>
      </c>
      <c r="G26" s="23" t="s">
        <v>221</v>
      </c>
      <c r="H26" s="23" t="s">
        <v>222</v>
      </c>
      <c r="I26" s="112">
        <v>65550</v>
      </c>
      <c r="J26" s="112">
        <v>17800</v>
      </c>
      <c r="K26" s="112">
        <v>17800</v>
      </c>
      <c r="L26" s="112"/>
      <c r="M26" s="112"/>
      <c r="N26" s="112">
        <v>47750</v>
      </c>
      <c r="O26" s="112"/>
      <c r="P26" s="112"/>
      <c r="Q26" s="112"/>
      <c r="R26" s="112"/>
      <c r="S26" s="112"/>
      <c r="T26" s="112"/>
      <c r="U26" s="88"/>
      <c r="V26" s="112"/>
      <c r="W26" s="112"/>
    </row>
    <row r="27" ht="32.85" customHeight="1" spans="1:23">
      <c r="A27" s="23"/>
      <c r="B27" s="23"/>
      <c r="C27" s="23" t="s">
        <v>225</v>
      </c>
      <c r="D27" s="23"/>
      <c r="E27" s="23"/>
      <c r="F27" s="23"/>
      <c r="G27" s="23"/>
      <c r="H27" s="23"/>
      <c r="I27" s="112">
        <v>1264000</v>
      </c>
      <c r="J27" s="112">
        <v>1264000</v>
      </c>
      <c r="K27" s="112">
        <v>1264000</v>
      </c>
      <c r="L27" s="112"/>
      <c r="M27" s="112"/>
      <c r="N27" s="112"/>
      <c r="O27" s="112"/>
      <c r="P27" s="112"/>
      <c r="Q27" s="112"/>
      <c r="R27" s="112"/>
      <c r="S27" s="112"/>
      <c r="T27" s="112"/>
      <c r="U27" s="88"/>
      <c r="V27" s="112"/>
      <c r="W27" s="112"/>
    </row>
    <row r="28" ht="32.85" customHeight="1" spans="1:23">
      <c r="A28" s="23" t="s">
        <v>226</v>
      </c>
      <c r="B28" s="111" t="s">
        <v>227</v>
      </c>
      <c r="C28" s="23" t="s">
        <v>225</v>
      </c>
      <c r="D28" s="23" t="s">
        <v>45</v>
      </c>
      <c r="E28" s="23" t="s">
        <v>86</v>
      </c>
      <c r="F28" s="23" t="s">
        <v>87</v>
      </c>
      <c r="G28" s="23" t="s">
        <v>228</v>
      </c>
      <c r="H28" s="23" t="s">
        <v>229</v>
      </c>
      <c r="I28" s="112">
        <v>1264000</v>
      </c>
      <c r="J28" s="112">
        <v>1264000</v>
      </c>
      <c r="K28" s="112">
        <v>1264000</v>
      </c>
      <c r="L28" s="112"/>
      <c r="M28" s="112"/>
      <c r="N28" s="112"/>
      <c r="O28" s="112"/>
      <c r="P28" s="112"/>
      <c r="Q28" s="112"/>
      <c r="R28" s="112"/>
      <c r="S28" s="112"/>
      <c r="T28" s="112"/>
      <c r="U28" s="88"/>
      <c r="V28" s="112"/>
      <c r="W28" s="112"/>
    </row>
    <row r="29" ht="32.85" customHeight="1" spans="1:23">
      <c r="A29" s="23"/>
      <c r="B29" s="23"/>
      <c r="C29" s="23" t="s">
        <v>230</v>
      </c>
      <c r="D29" s="23"/>
      <c r="E29" s="23"/>
      <c r="F29" s="23"/>
      <c r="G29" s="23"/>
      <c r="H29" s="23"/>
      <c r="I29" s="112">
        <v>161400</v>
      </c>
      <c r="J29" s="112">
        <v>161400</v>
      </c>
      <c r="K29" s="112">
        <v>161400</v>
      </c>
      <c r="L29" s="112"/>
      <c r="M29" s="112"/>
      <c r="N29" s="112"/>
      <c r="O29" s="112"/>
      <c r="P29" s="112"/>
      <c r="Q29" s="112"/>
      <c r="R29" s="112"/>
      <c r="S29" s="112"/>
      <c r="T29" s="112"/>
      <c r="U29" s="88"/>
      <c r="V29" s="112"/>
      <c r="W29" s="112"/>
    </row>
    <row r="30" ht="32.85" customHeight="1" spans="1:23">
      <c r="A30" s="23" t="s">
        <v>231</v>
      </c>
      <c r="B30" s="111" t="s">
        <v>232</v>
      </c>
      <c r="C30" s="23" t="s">
        <v>230</v>
      </c>
      <c r="D30" s="23" t="s">
        <v>45</v>
      </c>
      <c r="E30" s="23" t="s">
        <v>86</v>
      </c>
      <c r="F30" s="23" t="s">
        <v>87</v>
      </c>
      <c r="G30" s="23" t="s">
        <v>190</v>
      </c>
      <c r="H30" s="23" t="s">
        <v>191</v>
      </c>
      <c r="I30" s="112">
        <v>21000</v>
      </c>
      <c r="J30" s="112">
        <v>21000</v>
      </c>
      <c r="K30" s="112">
        <v>21000</v>
      </c>
      <c r="L30" s="112"/>
      <c r="M30" s="112"/>
      <c r="N30" s="112"/>
      <c r="O30" s="112"/>
      <c r="P30" s="112"/>
      <c r="Q30" s="112"/>
      <c r="R30" s="112"/>
      <c r="S30" s="112"/>
      <c r="T30" s="112"/>
      <c r="U30" s="88"/>
      <c r="V30" s="112"/>
      <c r="W30" s="112"/>
    </row>
    <row r="31" ht="32.85" customHeight="1" spans="1:23">
      <c r="A31" s="23" t="s">
        <v>231</v>
      </c>
      <c r="B31" s="111" t="s">
        <v>232</v>
      </c>
      <c r="C31" s="23" t="s">
        <v>230</v>
      </c>
      <c r="D31" s="23" t="s">
        <v>45</v>
      </c>
      <c r="E31" s="23" t="s">
        <v>86</v>
      </c>
      <c r="F31" s="23" t="s">
        <v>87</v>
      </c>
      <c r="G31" s="23" t="s">
        <v>192</v>
      </c>
      <c r="H31" s="23" t="s">
        <v>193</v>
      </c>
      <c r="I31" s="112">
        <v>140400</v>
      </c>
      <c r="J31" s="112">
        <v>140400</v>
      </c>
      <c r="K31" s="112">
        <v>140400</v>
      </c>
      <c r="L31" s="112"/>
      <c r="M31" s="112"/>
      <c r="N31" s="112"/>
      <c r="O31" s="112"/>
      <c r="P31" s="112"/>
      <c r="Q31" s="112"/>
      <c r="R31" s="112"/>
      <c r="S31" s="112"/>
      <c r="T31" s="112"/>
      <c r="U31" s="88"/>
      <c r="V31" s="112"/>
      <c r="W31" s="112"/>
    </row>
    <row r="32" ht="32.85" customHeight="1" spans="1:23">
      <c r="A32" s="23"/>
      <c r="B32" s="23"/>
      <c r="C32" s="23" t="s">
        <v>233</v>
      </c>
      <c r="D32" s="23"/>
      <c r="E32" s="23"/>
      <c r="F32" s="23"/>
      <c r="G32" s="23"/>
      <c r="H32" s="23"/>
      <c r="I32" s="112">
        <v>260528.65</v>
      </c>
      <c r="J32" s="112">
        <v>200000</v>
      </c>
      <c r="K32" s="112">
        <v>200000</v>
      </c>
      <c r="L32" s="112"/>
      <c r="M32" s="112"/>
      <c r="N32" s="112">
        <v>60528.65</v>
      </c>
      <c r="O32" s="112"/>
      <c r="P32" s="112"/>
      <c r="Q32" s="112"/>
      <c r="R32" s="112"/>
      <c r="S32" s="112"/>
      <c r="T32" s="112"/>
      <c r="U32" s="88"/>
      <c r="V32" s="112"/>
      <c r="W32" s="112"/>
    </row>
    <row r="33" ht="32.85" customHeight="1" spans="1:23">
      <c r="A33" s="23" t="s">
        <v>234</v>
      </c>
      <c r="B33" s="111" t="s">
        <v>235</v>
      </c>
      <c r="C33" s="23" t="s">
        <v>233</v>
      </c>
      <c r="D33" s="23" t="s">
        <v>45</v>
      </c>
      <c r="E33" s="23" t="s">
        <v>86</v>
      </c>
      <c r="F33" s="23" t="s">
        <v>87</v>
      </c>
      <c r="G33" s="23" t="s">
        <v>198</v>
      </c>
      <c r="H33" s="23" t="s">
        <v>199</v>
      </c>
      <c r="I33" s="112">
        <v>40000</v>
      </c>
      <c r="J33" s="112">
        <v>20000</v>
      </c>
      <c r="K33" s="112">
        <v>20000</v>
      </c>
      <c r="L33" s="112"/>
      <c r="M33" s="112"/>
      <c r="N33" s="112">
        <v>20000</v>
      </c>
      <c r="O33" s="112"/>
      <c r="P33" s="112"/>
      <c r="Q33" s="112"/>
      <c r="R33" s="112"/>
      <c r="S33" s="112"/>
      <c r="T33" s="112"/>
      <c r="U33" s="88"/>
      <c r="V33" s="112"/>
      <c r="W33" s="112"/>
    </row>
    <row r="34" ht="32.85" customHeight="1" spans="1:23">
      <c r="A34" s="23" t="s">
        <v>234</v>
      </c>
      <c r="B34" s="111" t="s">
        <v>235</v>
      </c>
      <c r="C34" s="23" t="s">
        <v>233</v>
      </c>
      <c r="D34" s="23" t="s">
        <v>45</v>
      </c>
      <c r="E34" s="23" t="s">
        <v>86</v>
      </c>
      <c r="F34" s="23" t="s">
        <v>87</v>
      </c>
      <c r="G34" s="23" t="s">
        <v>217</v>
      </c>
      <c r="H34" s="23" t="s">
        <v>218</v>
      </c>
      <c r="I34" s="112">
        <v>180528.65</v>
      </c>
      <c r="J34" s="112">
        <v>160000</v>
      </c>
      <c r="K34" s="112">
        <v>160000</v>
      </c>
      <c r="L34" s="112"/>
      <c r="M34" s="112"/>
      <c r="N34" s="112">
        <v>20528.65</v>
      </c>
      <c r="O34" s="112"/>
      <c r="P34" s="112"/>
      <c r="Q34" s="112"/>
      <c r="R34" s="112"/>
      <c r="S34" s="112"/>
      <c r="T34" s="112"/>
      <c r="U34" s="88"/>
      <c r="V34" s="112"/>
      <c r="W34" s="112"/>
    </row>
    <row r="35" ht="32.85" customHeight="1" spans="1:23">
      <c r="A35" s="23" t="s">
        <v>234</v>
      </c>
      <c r="B35" s="111" t="s">
        <v>235</v>
      </c>
      <c r="C35" s="23" t="s">
        <v>233</v>
      </c>
      <c r="D35" s="23" t="s">
        <v>45</v>
      </c>
      <c r="E35" s="23" t="s">
        <v>86</v>
      </c>
      <c r="F35" s="23" t="s">
        <v>87</v>
      </c>
      <c r="G35" s="23" t="s">
        <v>184</v>
      </c>
      <c r="H35" s="23" t="s">
        <v>185</v>
      </c>
      <c r="I35" s="112">
        <v>40000</v>
      </c>
      <c r="J35" s="112">
        <v>20000</v>
      </c>
      <c r="K35" s="112">
        <v>20000</v>
      </c>
      <c r="L35" s="112"/>
      <c r="M35" s="112"/>
      <c r="N35" s="112">
        <v>20000</v>
      </c>
      <c r="O35" s="112"/>
      <c r="P35" s="112"/>
      <c r="Q35" s="112"/>
      <c r="R35" s="112"/>
      <c r="S35" s="112"/>
      <c r="T35" s="112"/>
      <c r="U35" s="88"/>
      <c r="V35" s="112"/>
      <c r="W35" s="112"/>
    </row>
    <row r="36" ht="18.75" customHeight="1" spans="1:23">
      <c r="A36" s="31" t="s">
        <v>96</v>
      </c>
      <c r="B36" s="32"/>
      <c r="C36" s="32"/>
      <c r="D36" s="32"/>
      <c r="E36" s="32"/>
      <c r="F36" s="32"/>
      <c r="G36" s="32"/>
      <c r="H36" s="33"/>
      <c r="I36" s="112">
        <v>7064778.65</v>
      </c>
      <c r="J36" s="112">
        <v>5477400</v>
      </c>
      <c r="K36" s="112">
        <v>5477400</v>
      </c>
      <c r="L36" s="112"/>
      <c r="M36" s="112"/>
      <c r="N36" s="112">
        <v>1148378.65</v>
      </c>
      <c r="O36" s="112"/>
      <c r="P36" s="112"/>
      <c r="Q36" s="112"/>
      <c r="R36" s="112">
        <v>439000</v>
      </c>
      <c r="S36" s="112"/>
      <c r="T36" s="112"/>
      <c r="U36" s="88">
        <v>439000</v>
      </c>
      <c r="V36" s="112"/>
      <c r="W36" s="112"/>
    </row>
  </sheetData>
  <mergeCells count="28">
    <mergeCell ref="A2:W2"/>
    <mergeCell ref="A3:I3"/>
    <mergeCell ref="J4:M4"/>
    <mergeCell ref="N4:P4"/>
    <mergeCell ref="R4:W4"/>
    <mergeCell ref="J5:K5"/>
    <mergeCell ref="A36:H36"/>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outlinePr summaryRight="0"/>
  </sheetPr>
  <dimension ref="A1:J26"/>
  <sheetViews>
    <sheetView showZeros="0" tabSelected="1" topLeftCell="A17" workbookViewId="0">
      <selection activeCell="B19" sqref="B19:B23"/>
    </sheetView>
  </sheetViews>
  <sheetFormatPr defaultColWidth="9.125" defaultRowHeight="12" customHeight="1"/>
  <cols>
    <col min="1" max="1" width="31.375" customWidth="1"/>
    <col min="2" max="2" width="29" customWidth="1"/>
    <col min="3" max="3" width="17.125" customWidth="1"/>
    <col min="4" max="4" width="21" customWidth="1"/>
    <col min="5" max="5" width="23.625" customWidth="1"/>
    <col min="6" max="6" width="11.25" customWidth="1"/>
    <col min="7" max="7" width="10.375" customWidth="1"/>
    <col min="8" max="8" width="9.375" customWidth="1"/>
    <col min="9" max="9" width="13.375" customWidth="1"/>
    <col min="10" max="10" width="40.5" customWidth="1"/>
  </cols>
  <sheetData>
    <row r="1" customHeight="1" spans="1:10">
      <c r="J1" s="44" t="s">
        <v>236</v>
      </c>
    </row>
    <row r="2" ht="28.5" customHeight="1" spans="1:10">
      <c r="A2" s="45" t="s">
        <v>237</v>
      </c>
      <c r="B2" s="27"/>
      <c r="C2" s="27"/>
      <c r="D2" s="27"/>
      <c r="E2" s="27"/>
      <c r="F2" s="46"/>
      <c r="G2" s="27"/>
      <c r="H2" s="46"/>
      <c r="I2" s="46"/>
      <c r="J2" s="27"/>
    </row>
    <row r="3" ht="15" customHeight="1" spans="1:10">
      <c r="A3" s="4" t="str">
        <f>"单位名称："&amp;"云南省动物疫病预防控制中心"</f>
        <v>单位名称：云南省动物疫病预防控制中心</v>
      </c>
    </row>
    <row r="4" ht="14.25" customHeight="1" spans="1:10">
      <c r="A4" s="47" t="s">
        <v>238</v>
      </c>
      <c r="B4" s="47" t="s">
        <v>239</v>
      </c>
      <c r="C4" s="47" t="s">
        <v>240</v>
      </c>
      <c r="D4" s="47" t="s">
        <v>241</v>
      </c>
      <c r="E4" s="47" t="s">
        <v>242</v>
      </c>
      <c r="F4" s="48" t="s">
        <v>243</v>
      </c>
      <c r="G4" s="47" t="s">
        <v>244</v>
      </c>
      <c r="H4" s="48" t="s">
        <v>245</v>
      </c>
      <c r="I4" s="48" t="s">
        <v>246</v>
      </c>
      <c r="J4" s="47" t="s">
        <v>247</v>
      </c>
    </row>
    <row r="5" ht="14.25" customHeight="1" spans="1:10">
      <c r="A5" s="47">
        <v>1</v>
      </c>
      <c r="B5" s="47">
        <v>2</v>
      </c>
      <c r="C5" s="47">
        <v>3</v>
      </c>
      <c r="D5" s="47">
        <v>4</v>
      </c>
      <c r="E5" s="47">
        <v>5</v>
      </c>
      <c r="F5" s="48">
        <v>6</v>
      </c>
      <c r="G5" s="47">
        <v>7</v>
      </c>
      <c r="H5" s="48">
        <v>8</v>
      </c>
      <c r="I5" s="48">
        <v>9</v>
      </c>
      <c r="J5" s="47">
        <v>10</v>
      </c>
    </row>
    <row r="6" ht="17.25" customHeight="1" spans="1:10">
      <c r="A6" s="49" t="s">
        <v>45</v>
      </c>
      <c r="B6" s="50"/>
      <c r="C6" s="50"/>
      <c r="D6" s="50"/>
      <c r="E6" s="51"/>
      <c r="F6" s="52"/>
      <c r="G6" s="51"/>
      <c r="H6" s="52"/>
      <c r="I6" s="52"/>
      <c r="J6" s="51"/>
    </row>
    <row r="7" ht="47.25" customHeight="1" spans="1:10">
      <c r="A7" s="106" t="s">
        <v>230</v>
      </c>
      <c r="B7" s="53" t="s">
        <v>248</v>
      </c>
      <c r="C7" s="53" t="s">
        <v>249</v>
      </c>
      <c r="D7" s="53" t="s">
        <v>250</v>
      </c>
      <c r="E7" s="49" t="s">
        <v>251</v>
      </c>
      <c r="F7" s="53" t="s">
        <v>252</v>
      </c>
      <c r="G7" s="49" t="s">
        <v>253</v>
      </c>
      <c r="H7" s="53" t="s">
        <v>254</v>
      </c>
      <c r="I7" s="53" t="s">
        <v>255</v>
      </c>
      <c r="J7" s="54" t="s">
        <v>256</v>
      </c>
    </row>
    <row r="8" ht="47.25" customHeight="1" spans="1:10">
      <c r="A8" s="106" t="s">
        <v>230</v>
      </c>
      <c r="B8" s="53" t="s">
        <v>248</v>
      </c>
      <c r="C8" s="53" t="s">
        <v>249</v>
      </c>
      <c r="D8" s="53" t="s">
        <v>257</v>
      </c>
      <c r="E8" s="49" t="s">
        <v>258</v>
      </c>
      <c r="F8" s="53" t="s">
        <v>259</v>
      </c>
      <c r="G8" s="49" t="s">
        <v>260</v>
      </c>
      <c r="H8" s="53" t="s">
        <v>261</v>
      </c>
      <c r="I8" s="53" t="s">
        <v>255</v>
      </c>
      <c r="J8" s="54" t="s">
        <v>262</v>
      </c>
    </row>
    <row r="9" ht="47.25" customHeight="1" spans="1:10">
      <c r="A9" s="106" t="s">
        <v>230</v>
      </c>
      <c r="B9" s="53" t="s">
        <v>248</v>
      </c>
      <c r="C9" s="53" t="s">
        <v>249</v>
      </c>
      <c r="D9" s="53" t="s">
        <v>263</v>
      </c>
      <c r="E9" s="49" t="s">
        <v>264</v>
      </c>
      <c r="F9" s="53" t="s">
        <v>252</v>
      </c>
      <c r="G9" s="49" t="s">
        <v>265</v>
      </c>
      <c r="H9" s="53" t="s">
        <v>261</v>
      </c>
      <c r="I9" s="53" t="s">
        <v>255</v>
      </c>
      <c r="J9" s="54" t="s">
        <v>266</v>
      </c>
    </row>
    <row r="10" ht="47.25" customHeight="1" spans="1:10">
      <c r="A10" s="106" t="s">
        <v>230</v>
      </c>
      <c r="B10" s="53" t="s">
        <v>248</v>
      </c>
      <c r="C10" s="53" t="s">
        <v>267</v>
      </c>
      <c r="D10" s="53" t="s">
        <v>268</v>
      </c>
      <c r="E10" s="49" t="s">
        <v>269</v>
      </c>
      <c r="F10" s="53" t="s">
        <v>252</v>
      </c>
      <c r="G10" s="49" t="s">
        <v>253</v>
      </c>
      <c r="H10" s="53" t="s">
        <v>270</v>
      </c>
      <c r="I10" s="53" t="s">
        <v>255</v>
      </c>
      <c r="J10" s="54" t="s">
        <v>271</v>
      </c>
    </row>
    <row r="11" ht="135" customHeight="1" spans="1:10">
      <c r="A11" s="106" t="s">
        <v>210</v>
      </c>
      <c r="B11" s="53" t="s">
        <v>272</v>
      </c>
      <c r="C11" s="53" t="s">
        <v>249</v>
      </c>
      <c r="D11" s="53" t="s">
        <v>250</v>
      </c>
      <c r="E11" s="49" t="s">
        <v>273</v>
      </c>
      <c r="F11" s="53" t="s">
        <v>259</v>
      </c>
      <c r="G11" s="49" t="s">
        <v>253</v>
      </c>
      <c r="H11" s="53" t="s">
        <v>274</v>
      </c>
      <c r="I11" s="53" t="s">
        <v>255</v>
      </c>
      <c r="J11" s="54" t="s">
        <v>275</v>
      </c>
    </row>
    <row r="12" ht="47.25" customHeight="1" spans="1:10">
      <c r="A12" s="106" t="s">
        <v>210</v>
      </c>
      <c r="B12" s="53" t="s">
        <v>276</v>
      </c>
      <c r="C12" s="53" t="s">
        <v>249</v>
      </c>
      <c r="D12" s="53" t="s">
        <v>250</v>
      </c>
      <c r="E12" s="49" t="s">
        <v>277</v>
      </c>
      <c r="F12" s="53" t="s">
        <v>252</v>
      </c>
      <c r="G12" s="49" t="s">
        <v>278</v>
      </c>
      <c r="H12" s="53" t="s">
        <v>261</v>
      </c>
      <c r="I12" s="53" t="s">
        <v>255</v>
      </c>
      <c r="J12" s="54" t="s">
        <v>279</v>
      </c>
    </row>
    <row r="13" ht="92" customHeight="1" spans="1:10">
      <c r="A13" s="106" t="s">
        <v>210</v>
      </c>
      <c r="B13" s="53" t="s">
        <v>276</v>
      </c>
      <c r="C13" s="53" t="s">
        <v>249</v>
      </c>
      <c r="D13" s="53" t="s">
        <v>250</v>
      </c>
      <c r="E13" s="49" t="s">
        <v>280</v>
      </c>
      <c r="F13" s="53" t="s">
        <v>252</v>
      </c>
      <c r="G13" s="49" t="s">
        <v>278</v>
      </c>
      <c r="H13" s="53" t="s">
        <v>261</v>
      </c>
      <c r="I13" s="53" t="s">
        <v>255</v>
      </c>
      <c r="J13" s="54" t="s">
        <v>281</v>
      </c>
    </row>
    <row r="14" ht="186" customHeight="1" spans="1:10">
      <c r="A14" s="106" t="s">
        <v>210</v>
      </c>
      <c r="B14" s="53" t="s">
        <v>276</v>
      </c>
      <c r="C14" s="53" t="s">
        <v>249</v>
      </c>
      <c r="D14" s="53" t="s">
        <v>250</v>
      </c>
      <c r="E14" s="49" t="s">
        <v>282</v>
      </c>
      <c r="F14" s="53" t="s">
        <v>252</v>
      </c>
      <c r="G14" s="49" t="s">
        <v>283</v>
      </c>
      <c r="H14" s="53" t="s">
        <v>261</v>
      </c>
      <c r="I14" s="53" t="s">
        <v>255</v>
      </c>
      <c r="J14" s="54" t="s">
        <v>284</v>
      </c>
    </row>
    <row r="15" ht="178" customHeight="1" spans="1:10">
      <c r="A15" s="106" t="s">
        <v>210</v>
      </c>
      <c r="B15" s="53" t="s">
        <v>276</v>
      </c>
      <c r="C15" s="53" t="s">
        <v>249</v>
      </c>
      <c r="D15" s="53" t="s">
        <v>257</v>
      </c>
      <c r="E15" s="49" t="s">
        <v>285</v>
      </c>
      <c r="F15" s="53" t="s">
        <v>259</v>
      </c>
      <c r="G15" s="49" t="s">
        <v>260</v>
      </c>
      <c r="H15" s="53" t="s">
        <v>261</v>
      </c>
      <c r="I15" s="53" t="s">
        <v>255</v>
      </c>
      <c r="J15" s="54" t="s">
        <v>286</v>
      </c>
    </row>
    <row r="16" ht="178" customHeight="1" spans="1:10">
      <c r="A16" s="106" t="s">
        <v>210</v>
      </c>
      <c r="B16" s="53" t="s">
        <v>276</v>
      </c>
      <c r="C16" s="53" t="s">
        <v>249</v>
      </c>
      <c r="D16" s="53" t="s">
        <v>257</v>
      </c>
      <c r="E16" s="49" t="s">
        <v>287</v>
      </c>
      <c r="F16" s="53" t="s">
        <v>252</v>
      </c>
      <c r="G16" s="49" t="s">
        <v>288</v>
      </c>
      <c r="H16" s="53" t="s">
        <v>261</v>
      </c>
      <c r="I16" s="53" t="s">
        <v>255</v>
      </c>
      <c r="J16" s="54" t="s">
        <v>289</v>
      </c>
    </row>
    <row r="17" ht="47.25" customHeight="1" spans="1:10">
      <c r="A17" s="106" t="s">
        <v>210</v>
      </c>
      <c r="B17" s="53" t="s">
        <v>276</v>
      </c>
      <c r="C17" s="53" t="s">
        <v>249</v>
      </c>
      <c r="D17" s="53" t="s">
        <v>263</v>
      </c>
      <c r="E17" s="49" t="s">
        <v>290</v>
      </c>
      <c r="F17" s="53" t="s">
        <v>291</v>
      </c>
      <c r="G17" s="49" t="s">
        <v>292</v>
      </c>
      <c r="H17" s="53" t="s">
        <v>293</v>
      </c>
      <c r="I17" s="53" t="s">
        <v>255</v>
      </c>
      <c r="J17" s="54" t="s">
        <v>294</v>
      </c>
    </row>
    <row r="18" ht="47.25" customHeight="1" spans="1:10">
      <c r="A18" s="106" t="s">
        <v>210</v>
      </c>
      <c r="B18" s="53" t="s">
        <v>276</v>
      </c>
      <c r="C18" s="53" t="s">
        <v>267</v>
      </c>
      <c r="D18" s="53" t="s">
        <v>268</v>
      </c>
      <c r="E18" s="49" t="s">
        <v>295</v>
      </c>
      <c r="F18" s="53" t="s">
        <v>259</v>
      </c>
      <c r="G18" s="49" t="s">
        <v>260</v>
      </c>
      <c r="H18" s="53" t="s">
        <v>261</v>
      </c>
      <c r="I18" s="53" t="s">
        <v>255</v>
      </c>
      <c r="J18" s="54" t="s">
        <v>296</v>
      </c>
    </row>
    <row r="19" ht="47.25" customHeight="1" spans="1:10">
      <c r="A19" s="106" t="s">
        <v>233</v>
      </c>
      <c r="B19" s="53" t="s">
        <v>297</v>
      </c>
      <c r="C19" s="53" t="s">
        <v>249</v>
      </c>
      <c r="D19" s="53" t="s">
        <v>250</v>
      </c>
      <c r="E19" s="49" t="s">
        <v>298</v>
      </c>
      <c r="F19" s="53" t="s">
        <v>252</v>
      </c>
      <c r="G19" s="49" t="s">
        <v>299</v>
      </c>
      <c r="H19" s="53" t="s">
        <v>300</v>
      </c>
      <c r="I19" s="53" t="s">
        <v>255</v>
      </c>
      <c r="J19" s="54" t="s">
        <v>301</v>
      </c>
    </row>
    <row r="20" ht="47.25" customHeight="1" spans="1:10">
      <c r="A20" s="106" t="s">
        <v>233</v>
      </c>
      <c r="B20" s="53" t="s">
        <v>302</v>
      </c>
      <c r="C20" s="53" t="s">
        <v>249</v>
      </c>
      <c r="D20" s="53" t="s">
        <v>257</v>
      </c>
      <c r="E20" s="49" t="s">
        <v>303</v>
      </c>
      <c r="F20" s="53" t="s">
        <v>259</v>
      </c>
      <c r="G20" s="49" t="s">
        <v>260</v>
      </c>
      <c r="H20" s="53" t="s">
        <v>261</v>
      </c>
      <c r="I20" s="53" t="s">
        <v>255</v>
      </c>
      <c r="J20" s="54" t="s">
        <v>304</v>
      </c>
    </row>
    <row r="21" ht="111" customHeight="1" spans="1:10">
      <c r="A21" s="106" t="s">
        <v>233</v>
      </c>
      <c r="B21" s="53" t="s">
        <v>302</v>
      </c>
      <c r="C21" s="53" t="s">
        <v>249</v>
      </c>
      <c r="D21" s="53" t="s">
        <v>263</v>
      </c>
      <c r="E21" s="49" t="s">
        <v>305</v>
      </c>
      <c r="F21" s="53" t="s">
        <v>259</v>
      </c>
      <c r="G21" s="49" t="s">
        <v>260</v>
      </c>
      <c r="H21" s="53" t="s">
        <v>261</v>
      </c>
      <c r="I21" s="53" t="s">
        <v>255</v>
      </c>
      <c r="J21" s="54" t="s">
        <v>306</v>
      </c>
    </row>
    <row r="22" ht="117" customHeight="1" spans="1:10">
      <c r="A22" s="106" t="s">
        <v>233</v>
      </c>
      <c r="B22" s="53" t="s">
        <v>302</v>
      </c>
      <c r="C22" s="53" t="s">
        <v>267</v>
      </c>
      <c r="D22" s="53" t="s">
        <v>268</v>
      </c>
      <c r="E22" s="49" t="s">
        <v>307</v>
      </c>
      <c r="F22" s="53" t="s">
        <v>252</v>
      </c>
      <c r="G22" s="49" t="s">
        <v>308</v>
      </c>
      <c r="H22" s="53" t="s">
        <v>261</v>
      </c>
      <c r="I22" s="53" t="s">
        <v>255</v>
      </c>
      <c r="J22" s="54" t="s">
        <v>309</v>
      </c>
    </row>
    <row r="23" ht="47.25" customHeight="1" spans="1:10">
      <c r="A23" s="106" t="s">
        <v>233</v>
      </c>
      <c r="B23" s="53" t="s">
        <v>302</v>
      </c>
      <c r="C23" s="53" t="s">
        <v>310</v>
      </c>
      <c r="D23" s="53" t="s">
        <v>311</v>
      </c>
      <c r="E23" s="49" t="s">
        <v>312</v>
      </c>
      <c r="F23" s="53" t="s">
        <v>252</v>
      </c>
      <c r="G23" s="49" t="s">
        <v>265</v>
      </c>
      <c r="H23" s="53" t="s">
        <v>261</v>
      </c>
      <c r="I23" s="53" t="s">
        <v>255</v>
      </c>
      <c r="J23" s="54" t="s">
        <v>313</v>
      </c>
    </row>
    <row r="24" ht="47.25" customHeight="1" spans="1:10">
      <c r="A24" s="106" t="s">
        <v>225</v>
      </c>
      <c r="B24" s="53" t="s">
        <v>314</v>
      </c>
      <c r="C24" s="53" t="s">
        <v>249</v>
      </c>
      <c r="D24" s="53" t="s">
        <v>250</v>
      </c>
      <c r="E24" s="49" t="s">
        <v>315</v>
      </c>
      <c r="F24" s="53" t="s">
        <v>259</v>
      </c>
      <c r="G24" s="49" t="s">
        <v>316</v>
      </c>
      <c r="H24" s="53" t="s">
        <v>317</v>
      </c>
      <c r="I24" s="53" t="s">
        <v>255</v>
      </c>
      <c r="J24" s="54" t="s">
        <v>318</v>
      </c>
    </row>
    <row r="25" ht="47.25" customHeight="1" spans="1:10">
      <c r="A25" s="106" t="s">
        <v>225</v>
      </c>
      <c r="B25" s="53" t="s">
        <v>314</v>
      </c>
      <c r="C25" s="53" t="s">
        <v>267</v>
      </c>
      <c r="D25" s="53" t="s">
        <v>268</v>
      </c>
      <c r="E25" s="49" t="s">
        <v>319</v>
      </c>
      <c r="F25" s="53" t="s">
        <v>259</v>
      </c>
      <c r="G25" s="49" t="s">
        <v>320</v>
      </c>
      <c r="H25" s="53"/>
      <c r="I25" s="53" t="s">
        <v>321</v>
      </c>
      <c r="J25" s="54" t="s">
        <v>322</v>
      </c>
    </row>
    <row r="26" ht="47.25" customHeight="1" spans="1:10">
      <c r="A26" s="106" t="s">
        <v>225</v>
      </c>
      <c r="B26" s="53" t="s">
        <v>314</v>
      </c>
      <c r="C26" s="53" t="s">
        <v>310</v>
      </c>
      <c r="D26" s="53" t="s">
        <v>311</v>
      </c>
      <c r="E26" s="49" t="s">
        <v>323</v>
      </c>
      <c r="F26" s="53" t="s">
        <v>252</v>
      </c>
      <c r="G26" s="49" t="s">
        <v>265</v>
      </c>
      <c r="H26" s="53" t="s">
        <v>261</v>
      </c>
      <c r="I26" s="53" t="s">
        <v>255</v>
      </c>
      <c r="J26" s="54" t="s">
        <v>324</v>
      </c>
    </row>
  </sheetData>
  <mergeCells count="10">
    <mergeCell ref="A2:J2"/>
    <mergeCell ref="A3:H3"/>
    <mergeCell ref="A7:A10"/>
    <mergeCell ref="A11:A18"/>
    <mergeCell ref="A19:A23"/>
    <mergeCell ref="A24:A26"/>
    <mergeCell ref="B7:B10"/>
    <mergeCell ref="B11:B18"/>
    <mergeCell ref="B19:B23"/>
    <mergeCell ref="B24:B26"/>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outlinePr summaryRight="0"/>
  </sheetPr>
  <dimension ref="A1:F8"/>
  <sheetViews>
    <sheetView showZeros="0" workbookViewId="0">
      <selection activeCell="A11" sqref="A11"/>
    </sheetView>
  </sheetViews>
  <sheetFormatPr defaultColWidth="9.125" defaultRowHeight="14.25" customHeight="1" outlineLevelRow="7" outlineLevelCol="5"/>
  <cols>
    <col min="1" max="1" width="29" customWidth="1"/>
    <col min="2" max="2" width="28.625" customWidth="1"/>
    <col min="3" max="3" width="31.625" customWidth="1"/>
    <col min="4" max="6" width="33.5" customWidth="1"/>
  </cols>
  <sheetData>
    <row r="1" ht="15.75" customHeight="1" spans="1:6">
      <c r="F1" s="55" t="s">
        <v>325</v>
      </c>
    </row>
    <row r="2" ht="28.5" customHeight="1" spans="1:6">
      <c r="A2" s="27" t="s">
        <v>326</v>
      </c>
      <c r="B2" s="27"/>
      <c r="C2" s="27"/>
      <c r="D2" s="27"/>
      <c r="E2" s="27"/>
      <c r="F2" s="27"/>
    </row>
    <row r="3" ht="15" customHeight="1" spans="1:6">
      <c r="A3" s="101" t="str">
        <f>"单位名称："&amp;"云南省动物疫病预防控制中心"</f>
        <v>单位名称：云南省动物疫病预防控制中心</v>
      </c>
      <c r="B3" s="102"/>
      <c r="C3" s="102"/>
      <c r="D3" s="58"/>
      <c r="E3" s="58"/>
      <c r="F3" s="103" t="s">
        <v>2</v>
      </c>
    </row>
    <row r="4" ht="18.75" customHeight="1" spans="1:6">
      <c r="A4" s="9" t="s">
        <v>130</v>
      </c>
      <c r="B4" s="9" t="s">
        <v>48</v>
      </c>
      <c r="C4" s="9" t="s">
        <v>49</v>
      </c>
      <c r="D4" s="15" t="s">
        <v>327</v>
      </c>
      <c r="E4" s="62"/>
      <c r="F4" s="62"/>
    </row>
    <row r="5" ht="30" customHeight="1" spans="1:6">
      <c r="A5" s="18"/>
      <c r="B5" s="18"/>
      <c r="C5" s="18"/>
      <c r="D5" s="15" t="s">
        <v>30</v>
      </c>
      <c r="E5" s="62" t="s">
        <v>57</v>
      </c>
      <c r="F5" s="62" t="s">
        <v>58</v>
      </c>
    </row>
    <row r="6" ht="16.5" customHeight="1" spans="1:6">
      <c r="A6" s="62">
        <v>1</v>
      </c>
      <c r="B6" s="62">
        <v>2</v>
      </c>
      <c r="C6" s="62">
        <v>3</v>
      </c>
      <c r="D6" s="62">
        <v>4</v>
      </c>
      <c r="E6" s="62">
        <v>5</v>
      </c>
      <c r="F6" s="62">
        <v>6</v>
      </c>
    </row>
    <row r="7" ht="20.25" customHeight="1" spans="1:6">
      <c r="A7" s="30" t="s">
        <v>328</v>
      </c>
      <c r="B7" s="30"/>
      <c r="C7" s="30"/>
      <c r="D7" s="22"/>
      <c r="E7" s="22"/>
      <c r="F7" s="22"/>
    </row>
    <row r="8" ht="17.25" customHeight="1" spans="1:6">
      <c r="A8" s="104" t="s">
        <v>96</v>
      </c>
      <c r="B8" s="105"/>
      <c r="C8" s="105" t="s">
        <v>96</v>
      </c>
      <c r="D8" s="22"/>
      <c r="E8" s="22"/>
      <c r="F8" s="22"/>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outlinePr summaryRight="0"/>
  </sheetPr>
  <dimension ref="A1:Q29"/>
  <sheetViews>
    <sheetView showZeros="0" workbookViewId="0">
      <selection activeCell="A1" sqref="A1"/>
    </sheetView>
  </sheetViews>
  <sheetFormatPr defaultColWidth="9.125" defaultRowHeight="14.25" customHeight="1"/>
  <cols>
    <col min="1" max="1" width="39.125" customWidth="1"/>
    <col min="2" max="2" width="21.75" customWidth="1"/>
    <col min="3" max="3" width="35.25" customWidth="1"/>
    <col min="4" max="4" width="7.75" customWidth="1"/>
    <col min="5" max="5" width="10.25" customWidth="1"/>
    <col min="6" max="11" width="14.75" customWidth="1"/>
    <col min="12" max="16" width="12.625" customWidth="1"/>
    <col min="17" max="17" width="10.375" customWidth="1"/>
  </cols>
  <sheetData>
    <row r="1" ht="13.5" customHeight="1" spans="1:17">
      <c r="O1" s="44"/>
      <c r="P1" s="44"/>
      <c r="Q1" s="92" t="s">
        <v>329</v>
      </c>
    </row>
    <row r="2" ht="27.75" customHeight="1" spans="1:17">
      <c r="A2" s="56" t="s">
        <v>330</v>
      </c>
      <c r="B2" s="27"/>
      <c r="C2" s="27"/>
      <c r="D2" s="27"/>
      <c r="E2" s="27"/>
      <c r="F2" s="27"/>
      <c r="G2" s="27"/>
      <c r="H2" s="27"/>
      <c r="I2" s="27"/>
      <c r="J2" s="27"/>
      <c r="K2" s="46"/>
      <c r="L2" s="27"/>
      <c r="M2" s="27"/>
      <c r="N2" s="27"/>
      <c r="O2" s="46"/>
      <c r="P2" s="46"/>
      <c r="Q2" s="27"/>
    </row>
    <row r="3" ht="18.75" customHeight="1" spans="1:17">
      <c r="A3" s="93" t="str">
        <f>"单位名称："&amp;"云南省动物疫病预防控制中心"</f>
        <v>单位名称：云南省动物疫病预防控制中心</v>
      </c>
      <c r="B3" s="6"/>
      <c r="C3" s="6"/>
      <c r="D3" s="6"/>
      <c r="E3" s="6"/>
      <c r="F3" s="6"/>
      <c r="G3" s="6"/>
      <c r="H3" s="6"/>
      <c r="I3" s="6"/>
      <c r="J3" s="6"/>
      <c r="O3" s="61"/>
      <c r="P3" s="61"/>
      <c r="Q3" s="94" t="s">
        <v>121</v>
      </c>
    </row>
    <row r="4" ht="15.75" customHeight="1" spans="1:17">
      <c r="A4" s="9" t="s">
        <v>331</v>
      </c>
      <c r="B4" s="72" t="s">
        <v>332</v>
      </c>
      <c r="C4" s="72" t="s">
        <v>333</v>
      </c>
      <c r="D4" s="72" t="s">
        <v>334</v>
      </c>
      <c r="E4" s="72" t="s">
        <v>335</v>
      </c>
      <c r="F4" s="72" t="s">
        <v>336</v>
      </c>
      <c r="G4" s="73" t="s">
        <v>137</v>
      </c>
      <c r="H4" s="73"/>
      <c r="I4" s="73"/>
      <c r="J4" s="73"/>
      <c r="K4" s="74"/>
      <c r="L4" s="73"/>
      <c r="M4" s="73"/>
      <c r="N4" s="73"/>
      <c r="O4" s="75"/>
      <c r="P4" s="74"/>
      <c r="Q4" s="76"/>
    </row>
    <row r="5" ht="17.25" customHeight="1" spans="1:17">
      <c r="A5" s="14"/>
      <c r="B5" s="77"/>
      <c r="C5" s="77"/>
      <c r="D5" s="77"/>
      <c r="E5" s="77"/>
      <c r="F5" s="77"/>
      <c r="G5" s="77" t="s">
        <v>30</v>
      </c>
      <c r="H5" s="77" t="s">
        <v>33</v>
      </c>
      <c r="I5" s="77" t="s">
        <v>337</v>
      </c>
      <c r="J5" s="77" t="s">
        <v>338</v>
      </c>
      <c r="K5" s="78" t="s">
        <v>339</v>
      </c>
      <c r="L5" s="79" t="s">
        <v>340</v>
      </c>
      <c r="M5" s="79"/>
      <c r="N5" s="79"/>
      <c r="O5" s="80"/>
      <c r="P5" s="81"/>
      <c r="Q5" s="82"/>
    </row>
    <row r="6" ht="54" customHeight="1" spans="1:17">
      <c r="A6" s="17"/>
      <c r="B6" s="82"/>
      <c r="C6" s="82"/>
      <c r="D6" s="82"/>
      <c r="E6" s="82"/>
      <c r="F6" s="82"/>
      <c r="G6" s="82"/>
      <c r="H6" s="82" t="s">
        <v>32</v>
      </c>
      <c r="I6" s="82"/>
      <c r="J6" s="82"/>
      <c r="K6" s="83"/>
      <c r="L6" s="82" t="s">
        <v>32</v>
      </c>
      <c r="M6" s="82" t="s">
        <v>43</v>
      </c>
      <c r="N6" s="82" t="s">
        <v>144</v>
      </c>
      <c r="O6" s="84" t="s">
        <v>39</v>
      </c>
      <c r="P6" s="83" t="s">
        <v>40</v>
      </c>
      <c r="Q6" s="82" t="s">
        <v>41</v>
      </c>
    </row>
    <row r="7" ht="15"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21" customHeight="1" spans="1:17">
      <c r="A8" s="85" t="s">
        <v>45</v>
      </c>
      <c r="B8" s="86"/>
      <c r="C8" s="86"/>
      <c r="D8" s="86"/>
      <c r="E8" s="97"/>
      <c r="F8" s="22">
        <v>610000</v>
      </c>
      <c r="G8" s="22">
        <v>2383161.15</v>
      </c>
      <c r="H8" s="22">
        <v>2383161.15</v>
      </c>
      <c r="I8" s="22"/>
      <c r="J8" s="22"/>
      <c r="K8" s="22"/>
      <c r="L8" s="22"/>
      <c r="M8" s="22"/>
      <c r="N8" s="22"/>
      <c r="O8" s="22"/>
      <c r="P8" s="22"/>
      <c r="Q8" s="22"/>
    </row>
    <row r="9" ht="21" customHeight="1" spans="1:17">
      <c r="A9" s="98" t="s">
        <v>210</v>
      </c>
      <c r="B9" s="86" t="s">
        <v>341</v>
      </c>
      <c r="C9" s="86" t="s">
        <v>342</v>
      </c>
      <c r="D9" s="99" t="s">
        <v>343</v>
      </c>
      <c r="E9" s="100">
        <v>2</v>
      </c>
      <c r="F9" s="22"/>
      <c r="G9" s="22">
        <v>4600</v>
      </c>
      <c r="H9" s="22">
        <v>4600</v>
      </c>
      <c r="I9" s="22"/>
      <c r="J9" s="22"/>
      <c r="K9" s="22"/>
      <c r="L9" s="22"/>
      <c r="M9" s="22"/>
      <c r="N9" s="22"/>
      <c r="O9" s="22"/>
      <c r="P9" s="22"/>
      <c r="Q9" s="22"/>
    </row>
    <row r="10" ht="21" customHeight="1" spans="1:17">
      <c r="A10" s="98" t="s">
        <v>210</v>
      </c>
      <c r="B10" s="86" t="s">
        <v>344</v>
      </c>
      <c r="C10" s="86" t="s">
        <v>345</v>
      </c>
      <c r="D10" s="99" t="s">
        <v>343</v>
      </c>
      <c r="E10" s="100">
        <v>1</v>
      </c>
      <c r="F10" s="22"/>
      <c r="G10" s="22">
        <v>1800</v>
      </c>
      <c r="H10" s="22">
        <v>1800</v>
      </c>
      <c r="I10" s="22"/>
      <c r="J10" s="22"/>
      <c r="K10" s="22"/>
      <c r="L10" s="22"/>
      <c r="M10" s="22"/>
      <c r="N10" s="22"/>
      <c r="O10" s="22"/>
      <c r="P10" s="22"/>
      <c r="Q10" s="22"/>
    </row>
    <row r="11" ht="21" customHeight="1" spans="1:17">
      <c r="A11" s="98" t="s">
        <v>210</v>
      </c>
      <c r="B11" s="86" t="s">
        <v>346</v>
      </c>
      <c r="C11" s="86" t="s">
        <v>347</v>
      </c>
      <c r="D11" s="99" t="s">
        <v>343</v>
      </c>
      <c r="E11" s="100">
        <v>1</v>
      </c>
      <c r="F11" s="22"/>
      <c r="G11" s="22">
        <v>6000</v>
      </c>
      <c r="H11" s="22">
        <v>6000</v>
      </c>
      <c r="I11" s="22"/>
      <c r="J11" s="22"/>
      <c r="K11" s="22"/>
      <c r="L11" s="22"/>
      <c r="M11" s="22"/>
      <c r="N11" s="22"/>
      <c r="O11" s="22"/>
      <c r="P11" s="22"/>
      <c r="Q11" s="22"/>
    </row>
    <row r="12" ht="21" customHeight="1" spans="1:17">
      <c r="A12" s="98" t="s">
        <v>210</v>
      </c>
      <c r="B12" s="86" t="s">
        <v>348</v>
      </c>
      <c r="C12" s="86" t="s">
        <v>349</v>
      </c>
      <c r="D12" s="99" t="s">
        <v>343</v>
      </c>
      <c r="E12" s="100">
        <v>1</v>
      </c>
      <c r="F12" s="22"/>
      <c r="G12" s="22">
        <v>61000</v>
      </c>
      <c r="H12" s="22">
        <v>61000</v>
      </c>
      <c r="I12" s="22"/>
      <c r="J12" s="22"/>
      <c r="K12" s="22"/>
      <c r="L12" s="22"/>
      <c r="M12" s="22"/>
      <c r="N12" s="22"/>
      <c r="O12" s="22"/>
      <c r="P12" s="22"/>
      <c r="Q12" s="22"/>
    </row>
    <row r="13" ht="21" customHeight="1" spans="1:17">
      <c r="A13" s="98" t="s">
        <v>210</v>
      </c>
      <c r="B13" s="86" t="s">
        <v>350</v>
      </c>
      <c r="C13" s="86" t="s">
        <v>351</v>
      </c>
      <c r="D13" s="99" t="s">
        <v>343</v>
      </c>
      <c r="E13" s="100">
        <v>1</v>
      </c>
      <c r="F13" s="22"/>
      <c r="G13" s="22">
        <v>238000</v>
      </c>
      <c r="H13" s="22">
        <v>238000</v>
      </c>
      <c r="I13" s="22"/>
      <c r="J13" s="22"/>
      <c r="K13" s="22"/>
      <c r="L13" s="22"/>
      <c r="M13" s="22"/>
      <c r="N13" s="22"/>
      <c r="O13" s="22"/>
      <c r="P13" s="22"/>
      <c r="Q13" s="22"/>
    </row>
    <row r="14" ht="21" customHeight="1" spans="1:17">
      <c r="A14" s="98" t="s">
        <v>210</v>
      </c>
      <c r="B14" s="86" t="s">
        <v>352</v>
      </c>
      <c r="C14" s="86" t="s">
        <v>353</v>
      </c>
      <c r="D14" s="99" t="s">
        <v>343</v>
      </c>
      <c r="E14" s="100">
        <v>1</v>
      </c>
      <c r="F14" s="22"/>
      <c r="G14" s="22">
        <v>40000</v>
      </c>
      <c r="H14" s="22">
        <v>40000</v>
      </c>
      <c r="I14" s="22"/>
      <c r="J14" s="22"/>
      <c r="K14" s="22"/>
      <c r="L14" s="22"/>
      <c r="M14" s="22"/>
      <c r="N14" s="22"/>
      <c r="O14" s="22"/>
      <c r="P14" s="22"/>
      <c r="Q14" s="22"/>
    </row>
    <row r="15" ht="21" customHeight="1" spans="1:17">
      <c r="A15" s="98" t="s">
        <v>210</v>
      </c>
      <c r="B15" s="86" t="s">
        <v>354</v>
      </c>
      <c r="C15" s="86" t="s">
        <v>353</v>
      </c>
      <c r="D15" s="99" t="s">
        <v>343</v>
      </c>
      <c r="E15" s="100">
        <v>1</v>
      </c>
      <c r="F15" s="22"/>
      <c r="G15" s="22">
        <v>200000</v>
      </c>
      <c r="H15" s="22">
        <v>200000</v>
      </c>
      <c r="I15" s="22"/>
      <c r="J15" s="22"/>
      <c r="K15" s="22"/>
      <c r="L15" s="22"/>
      <c r="M15" s="22"/>
      <c r="N15" s="22"/>
      <c r="O15" s="22"/>
      <c r="P15" s="22"/>
      <c r="Q15" s="22"/>
    </row>
    <row r="16" ht="21" customHeight="1" spans="1:17">
      <c r="A16" s="98" t="s">
        <v>210</v>
      </c>
      <c r="B16" s="86" t="s">
        <v>355</v>
      </c>
      <c r="C16" s="86" t="s">
        <v>353</v>
      </c>
      <c r="D16" s="99" t="s">
        <v>343</v>
      </c>
      <c r="E16" s="100">
        <v>1</v>
      </c>
      <c r="F16" s="22"/>
      <c r="G16" s="22">
        <v>560000</v>
      </c>
      <c r="H16" s="22">
        <v>560000</v>
      </c>
      <c r="I16" s="22"/>
      <c r="J16" s="22"/>
      <c r="K16" s="22"/>
      <c r="L16" s="22"/>
      <c r="M16" s="22"/>
      <c r="N16" s="22"/>
      <c r="O16" s="22"/>
      <c r="P16" s="22"/>
      <c r="Q16" s="22"/>
    </row>
    <row r="17" ht="21" customHeight="1" spans="1:17">
      <c r="A17" s="98" t="s">
        <v>210</v>
      </c>
      <c r="B17" s="86" t="s">
        <v>356</v>
      </c>
      <c r="C17" s="86" t="s">
        <v>353</v>
      </c>
      <c r="D17" s="99" t="s">
        <v>357</v>
      </c>
      <c r="E17" s="100">
        <v>1</v>
      </c>
      <c r="F17" s="22"/>
      <c r="G17" s="22">
        <v>320000</v>
      </c>
      <c r="H17" s="22">
        <v>320000</v>
      </c>
      <c r="I17" s="22"/>
      <c r="J17" s="22"/>
      <c r="K17" s="22"/>
      <c r="L17" s="22"/>
      <c r="M17" s="22"/>
      <c r="N17" s="22"/>
      <c r="O17" s="22"/>
      <c r="P17" s="22"/>
      <c r="Q17" s="22"/>
    </row>
    <row r="18" ht="21" customHeight="1" spans="1:17">
      <c r="A18" s="98" t="s">
        <v>210</v>
      </c>
      <c r="B18" s="86" t="s">
        <v>358</v>
      </c>
      <c r="C18" s="86" t="s">
        <v>359</v>
      </c>
      <c r="D18" s="99" t="s">
        <v>360</v>
      </c>
      <c r="E18" s="100">
        <v>2</v>
      </c>
      <c r="F18" s="22">
        <v>410000</v>
      </c>
      <c r="G18" s="22">
        <v>410000</v>
      </c>
      <c r="H18" s="22">
        <v>410000</v>
      </c>
      <c r="I18" s="22"/>
      <c r="J18" s="22"/>
      <c r="K18" s="22"/>
      <c r="L18" s="22"/>
      <c r="M18" s="22"/>
      <c r="N18" s="22"/>
      <c r="O18" s="22"/>
      <c r="P18" s="22"/>
      <c r="Q18" s="22"/>
    </row>
    <row r="19" ht="21" customHeight="1" spans="1:17">
      <c r="A19" s="98" t="s">
        <v>210</v>
      </c>
      <c r="B19" s="86" t="s">
        <v>358</v>
      </c>
      <c r="C19" s="86" t="s">
        <v>359</v>
      </c>
      <c r="D19" s="99" t="s">
        <v>360</v>
      </c>
      <c r="E19" s="100">
        <v>1</v>
      </c>
      <c r="F19" s="22"/>
      <c r="G19" s="22">
        <v>250000</v>
      </c>
      <c r="H19" s="22">
        <v>250000</v>
      </c>
      <c r="I19" s="22"/>
      <c r="J19" s="22"/>
      <c r="K19" s="22"/>
      <c r="L19" s="22"/>
      <c r="M19" s="22"/>
      <c r="N19" s="22"/>
      <c r="O19" s="22"/>
      <c r="P19" s="22"/>
      <c r="Q19" s="22"/>
    </row>
    <row r="20" ht="21" customHeight="1" spans="1:17">
      <c r="A20" s="98" t="s">
        <v>210</v>
      </c>
      <c r="B20" s="86" t="s">
        <v>224</v>
      </c>
      <c r="C20" s="86" t="s">
        <v>359</v>
      </c>
      <c r="D20" s="99" t="s">
        <v>360</v>
      </c>
      <c r="E20" s="100">
        <v>1</v>
      </c>
      <c r="F20" s="22">
        <v>200000</v>
      </c>
      <c r="G20" s="22">
        <v>200000</v>
      </c>
      <c r="H20" s="22">
        <v>200000</v>
      </c>
      <c r="I20" s="22"/>
      <c r="J20" s="22"/>
      <c r="K20" s="22"/>
      <c r="L20" s="22"/>
      <c r="M20" s="22"/>
      <c r="N20" s="22"/>
      <c r="O20" s="22"/>
      <c r="P20" s="22"/>
      <c r="Q20" s="22"/>
    </row>
    <row r="21" ht="21" customHeight="1" spans="1:17">
      <c r="A21" s="98" t="s">
        <v>210</v>
      </c>
      <c r="B21" s="86" t="s">
        <v>361</v>
      </c>
      <c r="C21" s="86" t="s">
        <v>362</v>
      </c>
      <c r="D21" s="99" t="s">
        <v>343</v>
      </c>
      <c r="E21" s="100">
        <v>1</v>
      </c>
      <c r="F21" s="22"/>
      <c r="G21" s="22">
        <v>1400</v>
      </c>
      <c r="H21" s="22">
        <v>1400</v>
      </c>
      <c r="I21" s="22"/>
      <c r="J21" s="22"/>
      <c r="K21" s="22"/>
      <c r="L21" s="22"/>
      <c r="M21" s="22"/>
      <c r="N21" s="22"/>
      <c r="O21" s="22"/>
      <c r="P21" s="22"/>
      <c r="Q21" s="22"/>
    </row>
    <row r="22" ht="21" customHeight="1" spans="1:17">
      <c r="A22" s="98" t="s">
        <v>210</v>
      </c>
      <c r="B22" s="86" t="s">
        <v>363</v>
      </c>
      <c r="C22" s="86" t="s">
        <v>362</v>
      </c>
      <c r="D22" s="99" t="s">
        <v>343</v>
      </c>
      <c r="E22" s="100">
        <v>2</v>
      </c>
      <c r="F22" s="22"/>
      <c r="G22" s="22">
        <v>10000</v>
      </c>
      <c r="H22" s="22">
        <v>10000</v>
      </c>
      <c r="I22" s="22"/>
      <c r="J22" s="22"/>
      <c r="K22" s="22"/>
      <c r="L22" s="22"/>
      <c r="M22" s="22"/>
      <c r="N22" s="22"/>
      <c r="O22" s="22"/>
      <c r="P22" s="22"/>
      <c r="Q22" s="22"/>
    </row>
    <row r="23" ht="21" customHeight="1" spans="1:17">
      <c r="A23" s="98" t="s">
        <v>174</v>
      </c>
      <c r="B23" s="86" t="s">
        <v>364</v>
      </c>
      <c r="C23" s="86" t="s">
        <v>365</v>
      </c>
      <c r="D23" s="99" t="s">
        <v>360</v>
      </c>
      <c r="E23" s="100">
        <v>2</v>
      </c>
      <c r="F23" s="22"/>
      <c r="G23" s="22">
        <v>40000</v>
      </c>
      <c r="H23" s="22">
        <v>40000</v>
      </c>
      <c r="I23" s="22"/>
      <c r="J23" s="22"/>
      <c r="K23" s="22"/>
      <c r="L23" s="22"/>
      <c r="M23" s="22"/>
      <c r="N23" s="22"/>
      <c r="O23" s="22"/>
      <c r="P23" s="22"/>
      <c r="Q23" s="22"/>
    </row>
    <row r="24" ht="21" customHeight="1" spans="1:17">
      <c r="A24" s="98" t="s">
        <v>174</v>
      </c>
      <c r="B24" s="86" t="s">
        <v>366</v>
      </c>
      <c r="C24" s="86" t="s">
        <v>367</v>
      </c>
      <c r="D24" s="99" t="s">
        <v>360</v>
      </c>
      <c r="E24" s="100">
        <v>1</v>
      </c>
      <c r="F24" s="22"/>
      <c r="G24" s="22">
        <v>15000</v>
      </c>
      <c r="H24" s="22">
        <v>15000</v>
      </c>
      <c r="I24" s="22"/>
      <c r="J24" s="22"/>
      <c r="K24" s="22"/>
      <c r="L24" s="22"/>
      <c r="M24" s="22"/>
      <c r="N24" s="22"/>
      <c r="O24" s="22"/>
      <c r="P24" s="22"/>
      <c r="Q24" s="22"/>
    </row>
    <row r="25" ht="21" customHeight="1" spans="1:17">
      <c r="A25" s="98" t="s">
        <v>174</v>
      </c>
      <c r="B25" s="86" t="s">
        <v>368</v>
      </c>
      <c r="C25" s="86" t="s">
        <v>369</v>
      </c>
      <c r="D25" s="99" t="s">
        <v>360</v>
      </c>
      <c r="E25" s="100">
        <v>1</v>
      </c>
      <c r="F25" s="22"/>
      <c r="G25" s="22">
        <v>10411.15</v>
      </c>
      <c r="H25" s="22">
        <v>10411.15</v>
      </c>
      <c r="I25" s="22"/>
      <c r="J25" s="22"/>
      <c r="K25" s="22"/>
      <c r="L25" s="22"/>
      <c r="M25" s="22"/>
      <c r="N25" s="22"/>
      <c r="O25" s="22"/>
      <c r="P25" s="22"/>
      <c r="Q25" s="22"/>
    </row>
    <row r="26" ht="21" customHeight="1" spans="1:17">
      <c r="A26" s="98" t="s">
        <v>183</v>
      </c>
      <c r="B26" s="86" t="s">
        <v>370</v>
      </c>
      <c r="C26" s="86" t="s">
        <v>371</v>
      </c>
      <c r="D26" s="99" t="s">
        <v>343</v>
      </c>
      <c r="E26" s="100">
        <v>5</v>
      </c>
      <c r="F26" s="22"/>
      <c r="G26" s="22">
        <v>7500</v>
      </c>
      <c r="H26" s="22">
        <v>7500</v>
      </c>
      <c r="I26" s="22"/>
      <c r="J26" s="22"/>
      <c r="K26" s="22"/>
      <c r="L26" s="22"/>
      <c r="M26" s="22"/>
      <c r="N26" s="22"/>
      <c r="O26" s="22"/>
      <c r="P26" s="22"/>
      <c r="Q26" s="22"/>
    </row>
    <row r="27" ht="21" customHeight="1" spans="1:17">
      <c r="A27" s="98" t="s">
        <v>183</v>
      </c>
      <c r="B27" s="86" t="s">
        <v>372</v>
      </c>
      <c r="C27" s="86" t="s">
        <v>373</v>
      </c>
      <c r="D27" s="99" t="s">
        <v>374</v>
      </c>
      <c r="E27" s="100">
        <v>10</v>
      </c>
      <c r="F27" s="22"/>
      <c r="G27" s="22">
        <v>2800</v>
      </c>
      <c r="H27" s="22">
        <v>2800</v>
      </c>
      <c r="I27" s="22"/>
      <c r="J27" s="22"/>
      <c r="K27" s="22"/>
      <c r="L27" s="22"/>
      <c r="M27" s="22"/>
      <c r="N27" s="22"/>
      <c r="O27" s="22"/>
      <c r="P27" s="22"/>
      <c r="Q27" s="22"/>
    </row>
    <row r="28" ht="21" customHeight="1" spans="1:17">
      <c r="A28" s="98" t="s">
        <v>183</v>
      </c>
      <c r="B28" s="86" t="s">
        <v>375</v>
      </c>
      <c r="C28" s="86" t="s">
        <v>373</v>
      </c>
      <c r="D28" s="99" t="s">
        <v>374</v>
      </c>
      <c r="E28" s="100">
        <v>30</v>
      </c>
      <c r="F28" s="22"/>
      <c r="G28" s="22">
        <v>4650</v>
      </c>
      <c r="H28" s="22">
        <v>4650</v>
      </c>
      <c r="I28" s="22"/>
      <c r="J28" s="22"/>
      <c r="K28" s="22"/>
      <c r="L28" s="22"/>
      <c r="M28" s="22"/>
      <c r="N28" s="22"/>
      <c r="O28" s="22"/>
      <c r="P28" s="22"/>
      <c r="Q28" s="22"/>
    </row>
    <row r="29" ht="21" customHeight="1" spans="1:17">
      <c r="A29" s="89" t="s">
        <v>96</v>
      </c>
      <c r="B29" s="90"/>
      <c r="C29" s="90"/>
      <c r="D29" s="90"/>
      <c r="E29" s="97"/>
      <c r="F29" s="22">
        <v>610000</v>
      </c>
      <c r="G29" s="22">
        <v>2383161.15</v>
      </c>
      <c r="H29" s="22">
        <v>2383161.15</v>
      </c>
      <c r="I29" s="22"/>
      <c r="J29" s="22"/>
      <c r="K29" s="22"/>
      <c r="L29" s="22"/>
      <c r="M29" s="22"/>
      <c r="N29" s="22"/>
      <c r="O29" s="22"/>
      <c r="P29" s="22"/>
      <c r="Q29" s="22"/>
    </row>
  </sheetData>
  <mergeCells count="16">
    <mergeCell ref="A2:Q2"/>
    <mergeCell ref="A3:F3"/>
    <mergeCell ref="G4:Q4"/>
    <mergeCell ref="L5:Q5"/>
    <mergeCell ref="A29:E29"/>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outlinePr summaryRight="0"/>
  </sheetPr>
  <dimension ref="A1:N10"/>
  <sheetViews>
    <sheetView showZeros="0" workbookViewId="0">
      <selection activeCell="A8" sqref="A8"/>
    </sheetView>
  </sheetViews>
  <sheetFormatPr defaultColWidth="9.125" defaultRowHeight="14.25" customHeight="1"/>
  <cols>
    <col min="1" max="1" width="31.375" customWidth="1"/>
    <col min="2" max="2" width="21.75" customWidth="1"/>
    <col min="3" max="3" width="26.75" customWidth="1"/>
    <col min="4" max="14" width="16.625" customWidth="1"/>
  </cols>
  <sheetData>
    <row r="1" ht="13.5" customHeight="1" spans="1:14">
      <c r="A1" s="60"/>
      <c r="B1" s="60"/>
      <c r="C1" s="60"/>
      <c r="D1" s="60"/>
      <c r="E1" s="60"/>
      <c r="F1" s="60"/>
      <c r="G1" s="60"/>
      <c r="H1" s="65"/>
      <c r="I1" s="60"/>
      <c r="J1" s="60"/>
      <c r="K1" s="60"/>
      <c r="L1" s="44"/>
      <c r="M1" s="66"/>
      <c r="N1" s="67" t="s">
        <v>376</v>
      </c>
    </row>
    <row r="2" ht="27.75" customHeight="1" spans="1:14">
      <c r="A2" s="56" t="s">
        <v>377</v>
      </c>
      <c r="B2" s="68"/>
      <c r="C2" s="68"/>
      <c r="D2" s="68"/>
      <c r="E2" s="68"/>
      <c r="F2" s="68"/>
      <c r="G2" s="68"/>
      <c r="H2" s="69"/>
      <c r="I2" s="68"/>
      <c r="J2" s="68"/>
      <c r="K2" s="68"/>
      <c r="L2" s="46"/>
      <c r="M2" s="69"/>
      <c r="N2" s="68"/>
    </row>
    <row r="3" ht="18.75" customHeight="1" spans="1:14">
      <c r="A3" s="57" t="str">
        <f>"单位名称："&amp;"云南省动物疫病预防控制中心"</f>
        <v>单位名称：云南省动物疫病预防控制中心</v>
      </c>
      <c r="B3" s="58"/>
      <c r="C3" s="58"/>
      <c r="D3" s="58"/>
      <c r="E3" s="58"/>
      <c r="F3" s="58"/>
      <c r="G3" s="58"/>
      <c r="H3" s="65"/>
      <c r="I3" s="60"/>
      <c r="J3" s="60"/>
      <c r="K3" s="60"/>
      <c r="L3" s="61"/>
      <c r="M3" s="70"/>
      <c r="N3" s="71" t="s">
        <v>121</v>
      </c>
    </row>
    <row r="4" ht="15.75" customHeight="1" spans="1:14">
      <c r="A4" s="9" t="s">
        <v>331</v>
      </c>
      <c r="B4" s="72" t="s">
        <v>378</v>
      </c>
      <c r="C4" s="72" t="s">
        <v>379</v>
      </c>
      <c r="D4" s="73" t="s">
        <v>137</v>
      </c>
      <c r="E4" s="73"/>
      <c r="F4" s="73"/>
      <c r="G4" s="73"/>
      <c r="H4" s="74"/>
      <c r="I4" s="73"/>
      <c r="J4" s="73"/>
      <c r="K4" s="73"/>
      <c r="L4" s="75"/>
      <c r="M4" s="74"/>
      <c r="N4" s="76"/>
    </row>
    <row r="5" ht="17.25" customHeight="1" spans="1:14">
      <c r="A5" s="14"/>
      <c r="B5" s="77"/>
      <c r="C5" s="77"/>
      <c r="D5" s="77" t="s">
        <v>30</v>
      </c>
      <c r="E5" s="77" t="s">
        <v>33</v>
      </c>
      <c r="F5" s="77" t="s">
        <v>337</v>
      </c>
      <c r="G5" s="77" t="s">
        <v>338</v>
      </c>
      <c r="H5" s="78" t="s">
        <v>339</v>
      </c>
      <c r="I5" s="79" t="s">
        <v>340</v>
      </c>
      <c r="J5" s="79"/>
      <c r="K5" s="79"/>
      <c r="L5" s="80"/>
      <c r="M5" s="81"/>
      <c r="N5" s="82"/>
    </row>
    <row r="6" ht="54" customHeight="1" spans="1:14">
      <c r="A6" s="17"/>
      <c r="B6" s="82"/>
      <c r="C6" s="82"/>
      <c r="D6" s="82"/>
      <c r="E6" s="82"/>
      <c r="F6" s="82"/>
      <c r="G6" s="82"/>
      <c r="H6" s="83"/>
      <c r="I6" s="82" t="s">
        <v>32</v>
      </c>
      <c r="J6" s="82" t="s">
        <v>43</v>
      </c>
      <c r="K6" s="82" t="s">
        <v>144</v>
      </c>
      <c r="L6" s="84" t="s">
        <v>39</v>
      </c>
      <c r="M6" s="83" t="s">
        <v>40</v>
      </c>
      <c r="N6" s="82" t="s">
        <v>41</v>
      </c>
    </row>
    <row r="7" ht="15" customHeight="1" spans="1:14">
      <c r="A7" s="17">
        <v>1</v>
      </c>
      <c r="B7" s="82">
        <v>2</v>
      </c>
      <c r="C7" s="82">
        <v>3</v>
      </c>
      <c r="D7" s="83">
        <v>4</v>
      </c>
      <c r="E7" s="83">
        <v>5</v>
      </c>
      <c r="F7" s="83">
        <v>6</v>
      </c>
      <c r="G7" s="83">
        <v>7</v>
      </c>
      <c r="H7" s="83">
        <v>8</v>
      </c>
      <c r="I7" s="83">
        <v>9</v>
      </c>
      <c r="J7" s="83">
        <v>10</v>
      </c>
      <c r="K7" s="83">
        <v>11</v>
      </c>
      <c r="L7" s="83">
        <v>12</v>
      </c>
      <c r="M7" s="83">
        <v>13</v>
      </c>
      <c r="N7" s="83">
        <v>14</v>
      </c>
    </row>
    <row r="8" ht="21" customHeight="1" spans="1:14">
      <c r="A8" s="85" t="s">
        <v>328</v>
      </c>
      <c r="B8" s="86"/>
      <c r="C8" s="86"/>
      <c r="D8" s="87"/>
      <c r="E8" s="87"/>
      <c r="F8" s="87"/>
      <c r="G8" s="87"/>
      <c r="H8" s="87"/>
      <c r="I8" s="87"/>
      <c r="J8" s="87"/>
      <c r="K8" s="87"/>
      <c r="L8" s="88"/>
      <c r="M8" s="87"/>
      <c r="N8" s="87"/>
    </row>
    <row r="9" ht="21" customHeight="1" spans="1:14">
      <c r="A9" s="85"/>
      <c r="B9" s="86"/>
      <c r="C9" s="86"/>
      <c r="D9" s="87"/>
      <c r="E9" s="87"/>
      <c r="F9" s="87"/>
      <c r="G9" s="87"/>
      <c r="H9" s="87"/>
      <c r="I9" s="87"/>
      <c r="J9" s="87"/>
      <c r="K9" s="87"/>
      <c r="L9" s="88"/>
      <c r="M9" s="87"/>
      <c r="N9" s="87"/>
    </row>
    <row r="10" ht="21" customHeight="1" spans="1:14">
      <c r="A10" s="89" t="s">
        <v>96</v>
      </c>
      <c r="B10" s="90"/>
      <c r="C10" s="91"/>
      <c r="D10" s="87"/>
      <c r="E10" s="87"/>
      <c r="F10" s="87"/>
      <c r="G10" s="87"/>
      <c r="H10" s="87"/>
      <c r="I10" s="87"/>
      <c r="J10" s="87"/>
      <c r="K10" s="87"/>
      <c r="L10" s="88"/>
      <c r="M10" s="87"/>
      <c r="N10" s="87"/>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outlinePr summaryRight="0"/>
  </sheetPr>
  <dimension ref="A1:X8"/>
  <sheetViews>
    <sheetView showZeros="0" workbookViewId="0">
      <selection activeCell="A7" sqref="A7"/>
    </sheetView>
  </sheetViews>
  <sheetFormatPr defaultColWidth="9.125" defaultRowHeight="14.25" customHeight="1" outlineLevelRow="7"/>
  <cols>
    <col min="1" max="1" width="31.875" customWidth="1"/>
    <col min="2" max="15" width="17.125" customWidth="1"/>
    <col min="16" max="24" width="17" customWidth="1"/>
  </cols>
  <sheetData>
    <row r="1" ht="13.5" customHeight="1" spans="1:24">
      <c r="D1" s="55"/>
      <c r="W1" s="44"/>
      <c r="X1" s="44" t="s">
        <v>380</v>
      </c>
    </row>
    <row r="2" ht="27.75" customHeight="1" spans="1:24">
      <c r="A2" s="56" t="s">
        <v>381</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tr">
        <f>"单位名称："&amp;"云南省动物疫病预防控制中心"</f>
        <v>单位名称：云南省动物疫病预防控制中心</v>
      </c>
      <c r="B3" s="58"/>
      <c r="C3" s="58"/>
      <c r="D3" s="59"/>
      <c r="E3" s="60"/>
      <c r="F3" s="60"/>
      <c r="G3" s="60"/>
      <c r="H3" s="60"/>
      <c r="I3" s="60"/>
      <c r="W3" s="61"/>
      <c r="X3" s="61" t="s">
        <v>121</v>
      </c>
    </row>
    <row r="4" ht="19.5" customHeight="1" spans="1:24">
      <c r="A4" s="15" t="s">
        <v>382</v>
      </c>
      <c r="B4" s="10" t="s">
        <v>137</v>
      </c>
      <c r="C4" s="11"/>
      <c r="D4" s="11"/>
      <c r="E4" s="62" t="s">
        <v>383</v>
      </c>
      <c r="F4" s="62"/>
      <c r="G4" s="62"/>
      <c r="H4" s="62"/>
      <c r="I4" s="62"/>
      <c r="J4" s="62"/>
      <c r="K4" s="62"/>
      <c r="L4" s="62"/>
      <c r="M4" s="62"/>
      <c r="N4" s="62"/>
      <c r="O4" s="62"/>
      <c r="P4" s="62"/>
      <c r="Q4" s="62"/>
      <c r="R4" s="62"/>
      <c r="S4" s="62"/>
      <c r="T4" s="62"/>
      <c r="U4" s="62"/>
      <c r="V4" s="62"/>
      <c r="W4" s="62"/>
      <c r="X4" s="62"/>
    </row>
    <row r="5" ht="40.5" customHeight="1" spans="1:24">
      <c r="A5" s="18"/>
      <c r="B5" s="28" t="s">
        <v>30</v>
      </c>
      <c r="C5" s="9" t="s">
        <v>33</v>
      </c>
      <c r="D5" s="63" t="s">
        <v>384</v>
      </c>
      <c r="E5" s="62" t="s">
        <v>385</v>
      </c>
      <c r="F5" s="62" t="s">
        <v>386</v>
      </c>
      <c r="G5" s="62" t="s">
        <v>387</v>
      </c>
      <c r="H5" s="62" t="s">
        <v>388</v>
      </c>
      <c r="I5" s="62" t="s">
        <v>389</v>
      </c>
      <c r="J5" s="62" t="s">
        <v>390</v>
      </c>
      <c r="K5" s="62" t="s">
        <v>391</v>
      </c>
      <c r="L5" s="62" t="s">
        <v>392</v>
      </c>
      <c r="M5" s="62" t="s">
        <v>393</v>
      </c>
      <c r="N5" s="62" t="s">
        <v>394</v>
      </c>
      <c r="O5" s="62" t="s">
        <v>395</v>
      </c>
      <c r="P5" s="62" t="s">
        <v>396</v>
      </c>
      <c r="Q5" s="62" t="s">
        <v>397</v>
      </c>
      <c r="R5" s="62" t="s">
        <v>398</v>
      </c>
      <c r="S5" s="62" t="s">
        <v>399</v>
      </c>
      <c r="T5" s="62" t="s">
        <v>400</v>
      </c>
      <c r="U5" s="62" t="s">
        <v>401</v>
      </c>
      <c r="V5" s="62" t="s">
        <v>402</v>
      </c>
      <c r="W5" s="62" t="s">
        <v>403</v>
      </c>
      <c r="X5" s="62" t="s">
        <v>404</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35" customHeight="1" spans="1:24">
      <c r="A7" s="30" t="s">
        <v>328</v>
      </c>
      <c r="B7" s="22"/>
      <c r="C7" s="22"/>
      <c r="D7" s="22"/>
      <c r="E7" s="22"/>
      <c r="F7" s="22"/>
      <c r="G7" s="22"/>
      <c r="H7" s="22"/>
      <c r="I7" s="22"/>
      <c r="J7" s="22"/>
      <c r="K7" s="22"/>
      <c r="L7" s="22"/>
      <c r="M7" s="22"/>
      <c r="N7" s="22"/>
      <c r="O7" s="22"/>
      <c r="P7" s="22"/>
      <c r="Q7" s="22"/>
      <c r="R7" s="22"/>
      <c r="S7" s="22"/>
      <c r="T7" s="22"/>
      <c r="U7" s="22"/>
      <c r="V7" s="22"/>
      <c r="W7" s="64"/>
      <c r="X7" s="22"/>
    </row>
    <row r="8" ht="29.85" customHeight="1" spans="1:24">
      <c r="A8" s="30"/>
      <c r="B8" s="22"/>
      <c r="C8" s="22"/>
      <c r="D8" s="22"/>
      <c r="E8" s="22"/>
      <c r="F8" s="22"/>
      <c r="G8" s="22"/>
      <c r="H8" s="22"/>
      <c r="I8" s="22"/>
      <c r="J8" s="22"/>
      <c r="K8" s="22"/>
      <c r="L8" s="22"/>
      <c r="M8" s="22"/>
      <c r="N8" s="22"/>
      <c r="O8" s="22"/>
      <c r="P8" s="22"/>
      <c r="Q8" s="22"/>
      <c r="R8" s="22"/>
      <c r="S8" s="22"/>
      <c r="T8" s="22"/>
      <c r="U8" s="22"/>
      <c r="V8" s="22"/>
      <c r="W8" s="64"/>
      <c r="X8" s="22"/>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outlinePr summaryRight="0"/>
  </sheetPr>
  <dimension ref="A1:J7"/>
  <sheetViews>
    <sheetView showZeros="0" workbookViewId="0">
      <selection activeCell="A6" sqref="A6"/>
    </sheetView>
  </sheetViews>
  <sheetFormatPr defaultColWidth="9.125" defaultRowHeight="12" customHeight="1" outlineLevelRow="6"/>
  <cols>
    <col min="1" max="2" width="29" customWidth="1"/>
    <col min="3" max="3" width="16.375" customWidth="1"/>
    <col min="4" max="4" width="15.625" customWidth="1"/>
    <col min="5" max="5" width="23.625" customWidth="1"/>
    <col min="6" max="6" width="11.25" customWidth="1"/>
    <col min="7" max="7" width="14.875" customWidth="1"/>
    <col min="8" max="8" width="10.875" customWidth="1"/>
    <col min="9" max="9" width="13.375" customWidth="1"/>
    <col min="10" max="10" width="38.625" customWidth="1"/>
  </cols>
  <sheetData>
    <row r="1" customHeight="1" spans="1:10">
      <c r="J1" s="44" t="s">
        <v>405</v>
      </c>
    </row>
    <row r="2" ht="28.5" customHeight="1" spans="1:10">
      <c r="A2" s="45" t="s">
        <v>406</v>
      </c>
      <c r="B2" s="27"/>
      <c r="C2" s="27"/>
      <c r="D2" s="27"/>
      <c r="E2" s="27"/>
      <c r="F2" s="46"/>
      <c r="G2" s="27"/>
      <c r="H2" s="46"/>
      <c r="I2" s="46"/>
      <c r="J2" s="27"/>
    </row>
    <row r="3" ht="17.25" customHeight="1" spans="1:10">
      <c r="A3" s="4" t="str">
        <f>"单位名称："&amp;"云南省动物疫病预防控制中心"</f>
        <v>单位名称：云南省动物疫病预防控制中心</v>
      </c>
    </row>
    <row r="4" ht="44.25" customHeight="1" spans="1:10">
      <c r="A4" s="47" t="s">
        <v>238</v>
      </c>
      <c r="B4" s="47" t="s">
        <v>239</v>
      </c>
      <c r="C4" s="47" t="s">
        <v>240</v>
      </c>
      <c r="D4" s="47" t="s">
        <v>241</v>
      </c>
      <c r="E4" s="47" t="s">
        <v>242</v>
      </c>
      <c r="F4" s="48" t="s">
        <v>243</v>
      </c>
      <c r="G4" s="47" t="s">
        <v>244</v>
      </c>
      <c r="H4" s="48" t="s">
        <v>245</v>
      </c>
      <c r="I4" s="48" t="s">
        <v>246</v>
      </c>
      <c r="J4" s="47" t="s">
        <v>247</v>
      </c>
    </row>
    <row r="5" ht="14.25" customHeight="1" spans="1:10">
      <c r="A5" s="47">
        <v>1</v>
      </c>
      <c r="B5" s="47">
        <v>2</v>
      </c>
      <c r="C5" s="47">
        <v>3</v>
      </c>
      <c r="D5" s="47">
        <v>4</v>
      </c>
      <c r="E5" s="47">
        <v>5</v>
      </c>
      <c r="F5" s="48">
        <v>6</v>
      </c>
      <c r="G5" s="47">
        <v>7</v>
      </c>
      <c r="H5" s="48">
        <v>8</v>
      </c>
      <c r="I5" s="48">
        <v>9</v>
      </c>
      <c r="J5" s="47">
        <v>10</v>
      </c>
    </row>
    <row r="6" ht="21.75" customHeight="1" spans="1:10">
      <c r="A6" s="49" t="s">
        <v>328</v>
      </c>
      <c r="B6" s="50"/>
      <c r="C6" s="50"/>
      <c r="D6" s="50"/>
      <c r="E6" s="51"/>
      <c r="F6" s="52"/>
      <c r="G6" s="51"/>
      <c r="H6" s="52"/>
      <c r="I6" s="52"/>
      <c r="J6" s="51"/>
    </row>
    <row r="7" ht="60.75" customHeight="1" spans="1:10">
      <c r="A7" s="49"/>
      <c r="B7" s="53"/>
      <c r="C7" s="53"/>
      <c r="D7" s="53"/>
      <c r="E7" s="49"/>
      <c r="F7" s="53"/>
      <c r="G7" s="49"/>
      <c r="H7" s="53"/>
      <c r="I7" s="53"/>
      <c r="J7" s="54"/>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outlinePr summaryRight="0"/>
  </sheetPr>
  <dimension ref="A1:H20"/>
  <sheetViews>
    <sheetView showZeros="0" workbookViewId="0">
      <selection activeCell="A1" sqref="A1"/>
    </sheetView>
  </sheetViews>
  <sheetFormatPr defaultColWidth="8.875" defaultRowHeight="15" customHeight="1" outlineLevelCol="7"/>
  <cols>
    <col min="1" max="1" width="36" customWidth="1"/>
    <col min="2" max="2" width="19.75" customWidth="1"/>
    <col min="3" max="3" width="33.375" customWidth="1"/>
    <col min="4" max="4" width="34.75" customWidth="1"/>
    <col min="5" max="5" width="14.5" customWidth="1"/>
    <col min="6" max="6" width="17.125" customWidth="1"/>
    <col min="7" max="7" width="17.375" customWidth="1"/>
    <col min="8" max="8" width="28.375" customWidth="1"/>
  </cols>
  <sheetData>
    <row r="1" ht="18.75" customHeight="1" spans="1:8">
      <c r="A1" s="34"/>
      <c r="B1" s="34"/>
      <c r="C1" s="34"/>
      <c r="D1" s="34"/>
      <c r="E1" s="34"/>
      <c r="F1" s="34"/>
      <c r="G1" s="34"/>
      <c r="H1" s="35" t="s">
        <v>407</v>
      </c>
    </row>
    <row r="2" ht="30.6" customHeight="1" spans="1:8">
      <c r="A2" s="36" t="s">
        <v>408</v>
      </c>
      <c r="B2" s="36"/>
      <c r="C2" s="36"/>
      <c r="D2" s="36"/>
      <c r="E2" s="36"/>
      <c r="F2" s="36"/>
      <c r="G2" s="36"/>
      <c r="H2" s="36"/>
    </row>
    <row r="3" ht="18.75" customHeight="1" spans="1:8">
      <c r="A3" s="34" t="str">
        <f>"单位名称："&amp;"云南省动物疫病预防控制中心"</f>
        <v>单位名称：云南省动物疫病预防控制中心</v>
      </c>
      <c r="B3" s="34"/>
      <c r="C3" s="34"/>
      <c r="D3" s="34"/>
      <c r="E3" s="34"/>
      <c r="F3" s="34"/>
      <c r="G3" s="34"/>
      <c r="H3" s="34"/>
    </row>
    <row r="4" ht="18.75" customHeight="1" spans="1:8">
      <c r="A4" s="37" t="s">
        <v>130</v>
      </c>
      <c r="B4" s="37" t="s">
        <v>409</v>
      </c>
      <c r="C4" s="37" t="s">
        <v>410</v>
      </c>
      <c r="D4" s="37" t="s">
        <v>411</v>
      </c>
      <c r="E4" s="37" t="s">
        <v>412</v>
      </c>
      <c r="F4" s="37" t="s">
        <v>413</v>
      </c>
      <c r="G4" s="37"/>
      <c r="H4" s="37"/>
    </row>
    <row r="5" ht="18.75" customHeight="1" spans="1:8">
      <c r="A5" s="37"/>
      <c r="B5" s="37"/>
      <c r="C5" s="37"/>
      <c r="D5" s="37"/>
      <c r="E5" s="37"/>
      <c r="F5" s="37" t="s">
        <v>335</v>
      </c>
      <c r="G5" s="37" t="s">
        <v>414</v>
      </c>
      <c r="H5" s="37" t="s">
        <v>415</v>
      </c>
    </row>
    <row r="6" ht="18.75" customHeight="1" spans="1:8">
      <c r="A6" s="38" t="s">
        <v>113</v>
      </c>
      <c r="B6" s="38" t="s">
        <v>114</v>
      </c>
      <c r="C6" s="38" t="s">
        <v>115</v>
      </c>
      <c r="D6" s="38" t="s">
        <v>116</v>
      </c>
      <c r="E6" s="38" t="s">
        <v>117</v>
      </c>
      <c r="F6" s="38" t="s">
        <v>118</v>
      </c>
      <c r="G6" s="38" t="s">
        <v>416</v>
      </c>
      <c r="H6" s="38" t="s">
        <v>417</v>
      </c>
    </row>
    <row r="7" ht="29.85" customHeight="1" spans="1:8">
      <c r="A7" s="39" t="s">
        <v>45</v>
      </c>
      <c r="B7" s="39" t="s">
        <v>418</v>
      </c>
      <c r="C7" s="39" t="s">
        <v>371</v>
      </c>
      <c r="D7" s="39" t="s">
        <v>370</v>
      </c>
      <c r="E7" s="37" t="s">
        <v>343</v>
      </c>
      <c r="F7" s="40">
        <v>5</v>
      </c>
      <c r="G7" s="41">
        <v>1500</v>
      </c>
      <c r="H7" s="41">
        <v>7500</v>
      </c>
    </row>
    <row r="8" ht="29.85" customHeight="1" spans="1:8">
      <c r="A8" s="39" t="s">
        <v>45</v>
      </c>
      <c r="B8" s="39" t="s">
        <v>418</v>
      </c>
      <c r="C8" s="39" t="s">
        <v>362</v>
      </c>
      <c r="D8" s="39" t="s">
        <v>361</v>
      </c>
      <c r="E8" s="37" t="s">
        <v>343</v>
      </c>
      <c r="F8" s="40">
        <v>1</v>
      </c>
      <c r="G8" s="41">
        <v>1400</v>
      </c>
      <c r="H8" s="41">
        <v>1400</v>
      </c>
    </row>
    <row r="9" ht="29.85" customHeight="1" spans="1:8">
      <c r="A9" s="39" t="s">
        <v>45</v>
      </c>
      <c r="B9" s="39" t="s">
        <v>418</v>
      </c>
      <c r="C9" s="39" t="s">
        <v>362</v>
      </c>
      <c r="D9" s="39" t="s">
        <v>363</v>
      </c>
      <c r="E9" s="37" t="s">
        <v>343</v>
      </c>
      <c r="F9" s="40">
        <v>2</v>
      </c>
      <c r="G9" s="41">
        <v>5000</v>
      </c>
      <c r="H9" s="41">
        <v>10000</v>
      </c>
    </row>
    <row r="10" ht="29.85" customHeight="1" spans="1:8">
      <c r="A10" s="39" t="s">
        <v>45</v>
      </c>
      <c r="B10" s="39" t="s">
        <v>418</v>
      </c>
      <c r="C10" s="39" t="s">
        <v>347</v>
      </c>
      <c r="D10" s="39" t="s">
        <v>346</v>
      </c>
      <c r="E10" s="37" t="s">
        <v>343</v>
      </c>
      <c r="F10" s="40">
        <v>1</v>
      </c>
      <c r="G10" s="41">
        <v>6000</v>
      </c>
      <c r="H10" s="41">
        <v>6000</v>
      </c>
    </row>
    <row r="11" ht="29.85" customHeight="1" spans="1:8">
      <c r="A11" s="39" t="s">
        <v>45</v>
      </c>
      <c r="B11" s="39" t="s">
        <v>418</v>
      </c>
      <c r="C11" s="39" t="s">
        <v>342</v>
      </c>
      <c r="D11" s="39" t="s">
        <v>341</v>
      </c>
      <c r="E11" s="37" t="s">
        <v>343</v>
      </c>
      <c r="F11" s="40">
        <v>2</v>
      </c>
      <c r="G11" s="41">
        <v>2300</v>
      </c>
      <c r="H11" s="41">
        <v>4600</v>
      </c>
    </row>
    <row r="12" ht="29.85" customHeight="1" spans="1:8">
      <c r="A12" s="39" t="s">
        <v>45</v>
      </c>
      <c r="B12" s="39" t="s">
        <v>418</v>
      </c>
      <c r="C12" s="39" t="s">
        <v>345</v>
      </c>
      <c r="D12" s="39" t="s">
        <v>344</v>
      </c>
      <c r="E12" s="37" t="s">
        <v>343</v>
      </c>
      <c r="F12" s="40">
        <v>1</v>
      </c>
      <c r="G12" s="41">
        <v>1800</v>
      </c>
      <c r="H12" s="41">
        <v>1800</v>
      </c>
    </row>
    <row r="13" ht="29.85" customHeight="1" spans="1:8">
      <c r="A13" s="39" t="s">
        <v>45</v>
      </c>
      <c r="B13" s="39" t="s">
        <v>418</v>
      </c>
      <c r="C13" s="39" t="s">
        <v>351</v>
      </c>
      <c r="D13" s="39" t="s">
        <v>350</v>
      </c>
      <c r="E13" s="37" t="s">
        <v>343</v>
      </c>
      <c r="F13" s="40">
        <v>1</v>
      </c>
      <c r="G13" s="41">
        <v>238000</v>
      </c>
      <c r="H13" s="41">
        <v>238000</v>
      </c>
    </row>
    <row r="14" ht="29.85" customHeight="1" spans="1:8">
      <c r="A14" s="39" t="s">
        <v>45</v>
      </c>
      <c r="B14" s="39" t="s">
        <v>418</v>
      </c>
      <c r="C14" s="39" t="s">
        <v>349</v>
      </c>
      <c r="D14" s="39" t="s">
        <v>348</v>
      </c>
      <c r="E14" s="37" t="s">
        <v>343</v>
      </c>
      <c r="F14" s="40">
        <v>1</v>
      </c>
      <c r="G14" s="41">
        <v>61000</v>
      </c>
      <c r="H14" s="41">
        <v>61000</v>
      </c>
    </row>
    <row r="15" ht="29.85" customHeight="1" spans="1:8">
      <c r="A15" s="39" t="s">
        <v>45</v>
      </c>
      <c r="B15" s="39" t="s">
        <v>418</v>
      </c>
      <c r="C15" s="39" t="s">
        <v>353</v>
      </c>
      <c r="D15" s="39" t="s">
        <v>352</v>
      </c>
      <c r="E15" s="37" t="s">
        <v>343</v>
      </c>
      <c r="F15" s="40">
        <v>1</v>
      </c>
      <c r="G15" s="41">
        <v>40000</v>
      </c>
      <c r="H15" s="41">
        <v>40000</v>
      </c>
    </row>
    <row r="16" ht="29.85" customHeight="1" spans="1:8">
      <c r="A16" s="39" t="s">
        <v>45</v>
      </c>
      <c r="B16" s="39" t="s">
        <v>418</v>
      </c>
      <c r="C16" s="39" t="s">
        <v>353</v>
      </c>
      <c r="D16" s="39" t="s">
        <v>354</v>
      </c>
      <c r="E16" s="37" t="s">
        <v>343</v>
      </c>
      <c r="F16" s="40">
        <v>1</v>
      </c>
      <c r="G16" s="41">
        <v>200000</v>
      </c>
      <c r="H16" s="41">
        <v>200000</v>
      </c>
    </row>
    <row r="17" ht="29.85" customHeight="1" spans="1:8">
      <c r="A17" s="39" t="s">
        <v>45</v>
      </c>
      <c r="B17" s="39" t="s">
        <v>418</v>
      </c>
      <c r="C17" s="39" t="s">
        <v>353</v>
      </c>
      <c r="D17" s="39" t="s">
        <v>355</v>
      </c>
      <c r="E17" s="37" t="s">
        <v>343</v>
      </c>
      <c r="F17" s="40">
        <v>1</v>
      </c>
      <c r="G17" s="41">
        <v>560000</v>
      </c>
      <c r="H17" s="41">
        <v>560000</v>
      </c>
    </row>
    <row r="18" ht="29.85" customHeight="1" spans="1:8">
      <c r="A18" s="39" t="s">
        <v>45</v>
      </c>
      <c r="B18" s="39" t="s">
        <v>418</v>
      </c>
      <c r="C18" s="39" t="s">
        <v>353</v>
      </c>
      <c r="D18" s="39" t="s">
        <v>356</v>
      </c>
      <c r="E18" s="37" t="s">
        <v>343</v>
      </c>
      <c r="F18" s="40">
        <v>1</v>
      </c>
      <c r="G18" s="41">
        <v>320000</v>
      </c>
      <c r="H18" s="41">
        <v>320000</v>
      </c>
    </row>
    <row r="19" ht="20.1" customHeight="1" spans="1:8">
      <c r="A19" s="37" t="s">
        <v>30</v>
      </c>
      <c r="B19" s="37"/>
      <c r="C19" s="37"/>
      <c r="D19" s="37"/>
      <c r="E19" s="37"/>
      <c r="F19" s="40">
        <v>18</v>
      </c>
      <c r="G19" s="41"/>
      <c r="H19" s="41">
        <v>1450300</v>
      </c>
    </row>
    <row r="20" ht="19.5" customHeight="1" spans="1:8">
      <c r="A20" s="39" t="s">
        <v>419</v>
      </c>
      <c r="B20" s="39"/>
      <c r="C20" s="39"/>
      <c r="D20" s="39"/>
      <c r="E20" s="39"/>
      <c r="F20" s="42"/>
      <c r="G20" s="43"/>
      <c r="H20" s="43"/>
    </row>
  </sheetData>
  <mergeCells count="9">
    <mergeCell ref="A2:H2"/>
    <mergeCell ref="F4:H4"/>
    <mergeCell ref="A19:E19"/>
    <mergeCell ref="A20:H20"/>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outlinePr summaryRight="0"/>
  </sheetPr>
  <dimension ref="A1:K18"/>
  <sheetViews>
    <sheetView showZeros="0" topLeftCell="A3" workbookViewId="0">
      <selection activeCell="A1" sqref="A1"/>
    </sheetView>
  </sheetViews>
  <sheetFormatPr defaultColWidth="9.125" defaultRowHeight="14.25" customHeight="1"/>
  <cols>
    <col min="1" max="1" width="16.375" customWidth="1"/>
    <col min="2" max="2" width="29" customWidth="1"/>
    <col min="3" max="3" width="23.875" customWidth="1"/>
    <col min="4" max="7" width="19.625" customWidth="1"/>
    <col min="8" max="8" width="15.375" customWidth="1"/>
    <col min="9" max="11" width="19.625" customWidth="1"/>
  </cols>
  <sheetData>
    <row r="1" ht="13.5" customHeight="1" spans="1:11">
      <c r="D1" s="1"/>
      <c r="E1" s="1"/>
      <c r="F1" s="1"/>
      <c r="G1" s="1"/>
      <c r="K1" s="2" t="s">
        <v>420</v>
      </c>
    </row>
    <row r="2" ht="27.75" customHeight="1" spans="1:11">
      <c r="A2" s="27" t="s">
        <v>421</v>
      </c>
      <c r="B2" s="27"/>
      <c r="C2" s="27"/>
      <c r="D2" s="27"/>
      <c r="E2" s="27"/>
      <c r="F2" s="27"/>
      <c r="G2" s="27"/>
      <c r="H2" s="27"/>
      <c r="I2" s="27"/>
      <c r="J2" s="27"/>
      <c r="K2" s="27"/>
    </row>
    <row r="3" ht="13.5" customHeight="1" spans="1:11">
      <c r="A3" s="4" t="str">
        <f>"单位名称："&amp;"云南省动物疫病预防控制中心"</f>
        <v>单位名称：云南省动物疫病预防控制中心</v>
      </c>
      <c r="B3" s="5"/>
      <c r="C3" s="5"/>
      <c r="D3" s="5"/>
      <c r="E3" s="5"/>
      <c r="F3" s="5"/>
      <c r="G3" s="5"/>
      <c r="H3" s="6"/>
      <c r="I3" s="6"/>
      <c r="J3" s="6"/>
      <c r="K3" s="7" t="s">
        <v>121</v>
      </c>
    </row>
    <row r="4" ht="21.75" customHeight="1" spans="1:11">
      <c r="A4" s="8" t="s">
        <v>206</v>
      </c>
      <c r="B4" s="8" t="s">
        <v>132</v>
      </c>
      <c r="C4" s="8" t="s">
        <v>207</v>
      </c>
      <c r="D4" s="9" t="s">
        <v>133</v>
      </c>
      <c r="E4" s="9" t="s">
        <v>134</v>
      </c>
      <c r="F4" s="9" t="s">
        <v>135</v>
      </c>
      <c r="G4" s="9" t="s">
        <v>136</v>
      </c>
      <c r="H4" s="15" t="s">
        <v>30</v>
      </c>
      <c r="I4" s="10" t="s">
        <v>422</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 customHeight="1" spans="1:11">
      <c r="A8" s="30"/>
      <c r="B8" s="20" t="s">
        <v>423</v>
      </c>
      <c r="C8" s="30"/>
      <c r="D8" s="30"/>
      <c r="E8" s="30"/>
      <c r="F8" s="30"/>
      <c r="G8" s="30"/>
      <c r="H8" s="22">
        <v>6200000</v>
      </c>
      <c r="I8" s="22">
        <v>6200000</v>
      </c>
      <c r="J8" s="22"/>
      <c r="K8" s="22"/>
    </row>
    <row r="9" ht="30.6" customHeight="1" spans="1:11">
      <c r="A9" s="20" t="s">
        <v>211</v>
      </c>
      <c r="B9" s="20" t="s">
        <v>423</v>
      </c>
      <c r="C9" s="20" t="s">
        <v>45</v>
      </c>
      <c r="D9" s="20" t="s">
        <v>86</v>
      </c>
      <c r="E9" s="20" t="s">
        <v>87</v>
      </c>
      <c r="F9" s="20" t="s">
        <v>188</v>
      </c>
      <c r="G9" s="20" t="s">
        <v>189</v>
      </c>
      <c r="H9" s="22">
        <v>15000</v>
      </c>
      <c r="I9" s="22">
        <v>15000</v>
      </c>
      <c r="J9" s="22"/>
      <c r="K9" s="22"/>
    </row>
    <row r="10" ht="30.6" customHeight="1" spans="1:11">
      <c r="A10" s="20" t="s">
        <v>211</v>
      </c>
      <c r="B10" s="20" t="s">
        <v>423</v>
      </c>
      <c r="C10" s="20" t="s">
        <v>45</v>
      </c>
      <c r="D10" s="20" t="s">
        <v>86</v>
      </c>
      <c r="E10" s="20" t="s">
        <v>87</v>
      </c>
      <c r="F10" s="20" t="s">
        <v>194</v>
      </c>
      <c r="G10" s="20" t="s">
        <v>195</v>
      </c>
      <c r="H10" s="22">
        <v>15000</v>
      </c>
      <c r="I10" s="22">
        <v>15000</v>
      </c>
      <c r="J10" s="22"/>
      <c r="K10" s="22"/>
    </row>
    <row r="11" ht="30.6" customHeight="1" spans="1:11">
      <c r="A11" s="20" t="s">
        <v>211</v>
      </c>
      <c r="B11" s="20" t="s">
        <v>423</v>
      </c>
      <c r="C11" s="20" t="s">
        <v>45</v>
      </c>
      <c r="D11" s="20" t="s">
        <v>86</v>
      </c>
      <c r="E11" s="20" t="s">
        <v>87</v>
      </c>
      <c r="F11" s="20" t="s">
        <v>198</v>
      </c>
      <c r="G11" s="20" t="s">
        <v>199</v>
      </c>
      <c r="H11" s="22">
        <v>305600</v>
      </c>
      <c r="I11" s="22">
        <v>305600</v>
      </c>
      <c r="J11" s="22"/>
      <c r="K11" s="22"/>
    </row>
    <row r="12" ht="30.6" customHeight="1" spans="1:11">
      <c r="A12" s="20" t="s">
        <v>211</v>
      </c>
      <c r="B12" s="20" t="s">
        <v>423</v>
      </c>
      <c r="C12" s="20" t="s">
        <v>45</v>
      </c>
      <c r="D12" s="20" t="s">
        <v>86</v>
      </c>
      <c r="E12" s="20" t="s">
        <v>87</v>
      </c>
      <c r="F12" s="20" t="s">
        <v>200</v>
      </c>
      <c r="G12" s="20" t="s">
        <v>201</v>
      </c>
      <c r="H12" s="22">
        <v>50000</v>
      </c>
      <c r="I12" s="22">
        <v>50000</v>
      </c>
      <c r="J12" s="22"/>
      <c r="K12" s="22"/>
    </row>
    <row r="13" ht="30.6" customHeight="1" spans="1:11">
      <c r="A13" s="20" t="s">
        <v>211</v>
      </c>
      <c r="B13" s="20" t="s">
        <v>423</v>
      </c>
      <c r="C13" s="20" t="s">
        <v>45</v>
      </c>
      <c r="D13" s="20" t="s">
        <v>86</v>
      </c>
      <c r="E13" s="20" t="s">
        <v>87</v>
      </c>
      <c r="F13" s="20" t="s">
        <v>424</v>
      </c>
      <c r="G13" s="20" t="s">
        <v>425</v>
      </c>
      <c r="H13" s="22">
        <v>417600</v>
      </c>
      <c r="I13" s="22">
        <v>417600</v>
      </c>
      <c r="J13" s="22"/>
      <c r="K13" s="22"/>
    </row>
    <row r="14" ht="30.6" customHeight="1" spans="1:11">
      <c r="A14" s="20" t="s">
        <v>211</v>
      </c>
      <c r="B14" s="20" t="s">
        <v>423</v>
      </c>
      <c r="C14" s="20" t="s">
        <v>45</v>
      </c>
      <c r="D14" s="20" t="s">
        <v>86</v>
      </c>
      <c r="E14" s="20" t="s">
        <v>87</v>
      </c>
      <c r="F14" s="20" t="s">
        <v>213</v>
      </c>
      <c r="G14" s="20" t="s">
        <v>214</v>
      </c>
      <c r="H14" s="22">
        <v>5002400</v>
      </c>
      <c r="I14" s="22">
        <v>5002400</v>
      </c>
      <c r="J14" s="22"/>
      <c r="K14" s="22"/>
    </row>
    <row r="15" ht="30.6" customHeight="1" spans="1:11">
      <c r="A15" s="20" t="s">
        <v>211</v>
      </c>
      <c r="B15" s="20" t="s">
        <v>423</v>
      </c>
      <c r="C15" s="20" t="s">
        <v>45</v>
      </c>
      <c r="D15" s="20" t="s">
        <v>86</v>
      </c>
      <c r="E15" s="20" t="s">
        <v>87</v>
      </c>
      <c r="F15" s="20" t="s">
        <v>215</v>
      </c>
      <c r="G15" s="20" t="s">
        <v>216</v>
      </c>
      <c r="H15" s="22">
        <v>94400</v>
      </c>
      <c r="I15" s="22">
        <v>94400</v>
      </c>
      <c r="J15" s="22"/>
      <c r="K15" s="22"/>
    </row>
    <row r="16" ht="30.6" customHeight="1" spans="1:11">
      <c r="A16" s="20" t="s">
        <v>211</v>
      </c>
      <c r="B16" s="20" t="s">
        <v>423</v>
      </c>
      <c r="C16" s="20" t="s">
        <v>45</v>
      </c>
      <c r="D16" s="20" t="s">
        <v>86</v>
      </c>
      <c r="E16" s="20" t="s">
        <v>87</v>
      </c>
      <c r="F16" s="20" t="s">
        <v>217</v>
      </c>
      <c r="G16" s="20" t="s">
        <v>218</v>
      </c>
      <c r="H16" s="22">
        <v>50000</v>
      </c>
      <c r="I16" s="22">
        <v>50000</v>
      </c>
      <c r="J16" s="22"/>
      <c r="K16" s="22"/>
    </row>
    <row r="17" ht="30.6" customHeight="1" spans="1:11">
      <c r="A17" s="20" t="s">
        <v>211</v>
      </c>
      <c r="B17" s="20" t="s">
        <v>423</v>
      </c>
      <c r="C17" s="20" t="s">
        <v>45</v>
      </c>
      <c r="D17" s="20" t="s">
        <v>86</v>
      </c>
      <c r="E17" s="20" t="s">
        <v>87</v>
      </c>
      <c r="F17" s="20" t="s">
        <v>184</v>
      </c>
      <c r="G17" s="20" t="s">
        <v>185</v>
      </c>
      <c r="H17" s="22">
        <v>250000</v>
      </c>
      <c r="I17" s="22">
        <v>250000</v>
      </c>
      <c r="J17" s="22"/>
      <c r="K17" s="22"/>
    </row>
    <row r="18" ht="18.75" customHeight="1" spans="1:11">
      <c r="A18" s="31" t="s">
        <v>96</v>
      </c>
      <c r="B18" s="32"/>
      <c r="C18" s="32"/>
      <c r="D18" s="32"/>
      <c r="E18" s="32"/>
      <c r="F18" s="32"/>
      <c r="G18" s="33"/>
      <c r="H18" s="22">
        <v>6200000</v>
      </c>
      <c r="I18" s="22">
        <v>6200000</v>
      </c>
      <c r="J18" s="22"/>
      <c r="K18" s="22"/>
    </row>
  </sheetData>
  <mergeCells count="15">
    <mergeCell ref="A2:K2"/>
    <mergeCell ref="A3:G3"/>
    <mergeCell ref="I4:K4"/>
    <mergeCell ref="A18:G18"/>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
    <outlinePr summaryRight="0"/>
  </sheetPr>
  <dimension ref="A1:G13"/>
  <sheetViews>
    <sheetView showZeros="0" workbookViewId="0">
      <selection activeCell="A1" sqref="A1"/>
    </sheetView>
  </sheetViews>
  <sheetFormatPr defaultColWidth="9.125" defaultRowHeight="14.25" customHeight="1" outlineLevelCol="6"/>
  <cols>
    <col min="1" max="1" width="37.75" customWidth="1"/>
    <col min="2" max="2" width="28" customWidth="1"/>
    <col min="3" max="3" width="37.625" customWidth="1"/>
    <col min="4" max="4" width="17" customWidth="1"/>
    <col min="5" max="7" width="27" customWidth="1"/>
  </cols>
  <sheetData>
    <row r="1" ht="13.5" customHeight="1" spans="1:7">
      <c r="D1" s="1"/>
      <c r="G1" s="2" t="s">
        <v>426</v>
      </c>
    </row>
    <row r="2" ht="27.75" customHeight="1" spans="1:7">
      <c r="A2" s="3" t="s">
        <v>427</v>
      </c>
      <c r="B2" s="3"/>
      <c r="C2" s="3"/>
      <c r="D2" s="3"/>
      <c r="E2" s="3"/>
      <c r="F2" s="3"/>
      <c r="G2" s="3"/>
    </row>
    <row r="3" ht="13.5" customHeight="1" spans="1:7">
      <c r="A3" s="4" t="str">
        <f>"单位名称："&amp;"云南省动物疫病预防控制中心"</f>
        <v>单位名称：云南省动物疫病预防控制中心</v>
      </c>
      <c r="B3" s="5"/>
      <c r="C3" s="5"/>
      <c r="D3" s="5"/>
      <c r="E3" s="6"/>
      <c r="F3" s="6"/>
      <c r="G3" s="7" t="s">
        <v>121</v>
      </c>
    </row>
    <row r="4" ht="21.75" customHeight="1" spans="1:7">
      <c r="A4" s="8" t="s">
        <v>207</v>
      </c>
      <c r="B4" s="8" t="s">
        <v>206</v>
      </c>
      <c r="C4" s="8" t="s">
        <v>132</v>
      </c>
      <c r="D4" s="9" t="s">
        <v>428</v>
      </c>
      <c r="E4" s="10" t="s">
        <v>33</v>
      </c>
      <c r="F4" s="11"/>
      <c r="G4" s="12"/>
    </row>
    <row r="5" ht="21.75" customHeight="1" spans="1:7">
      <c r="A5" s="13"/>
      <c r="B5" s="13"/>
      <c r="C5" s="13"/>
      <c r="D5" s="14"/>
      <c r="E5" s="15" t="s">
        <v>429</v>
      </c>
      <c r="F5" s="9" t="s">
        <v>430</v>
      </c>
      <c r="G5" s="9" t="s">
        <v>431</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85" customHeight="1" spans="1:7">
      <c r="A8" s="20" t="s">
        <v>45</v>
      </c>
      <c r="B8" s="21"/>
      <c r="C8" s="21"/>
      <c r="D8" s="20"/>
      <c r="E8" s="22">
        <v>5477400</v>
      </c>
      <c r="F8" s="22">
        <v>5477400</v>
      </c>
      <c r="G8" s="22">
        <v>5477400</v>
      </c>
    </row>
    <row r="9" ht="29.85" customHeight="1" spans="1:7">
      <c r="A9" s="20"/>
      <c r="B9" s="20" t="s">
        <v>432</v>
      </c>
      <c r="C9" s="20" t="s">
        <v>230</v>
      </c>
      <c r="D9" s="20" t="s">
        <v>433</v>
      </c>
      <c r="E9" s="22">
        <v>161400</v>
      </c>
      <c r="F9" s="22">
        <v>161400</v>
      </c>
      <c r="G9" s="22">
        <v>161400</v>
      </c>
    </row>
    <row r="10" ht="29.85" customHeight="1" spans="1:7">
      <c r="A10" s="23"/>
      <c r="B10" s="20" t="s">
        <v>434</v>
      </c>
      <c r="C10" s="20" t="s">
        <v>210</v>
      </c>
      <c r="D10" s="20" t="s">
        <v>433</v>
      </c>
      <c r="E10" s="22">
        <v>3852000</v>
      </c>
      <c r="F10" s="22">
        <v>3852000</v>
      </c>
      <c r="G10" s="22">
        <v>3852000</v>
      </c>
    </row>
    <row r="11" ht="29.85" customHeight="1" spans="1:7">
      <c r="A11" s="23"/>
      <c r="B11" s="20" t="s">
        <v>435</v>
      </c>
      <c r="C11" s="20" t="s">
        <v>225</v>
      </c>
      <c r="D11" s="20" t="s">
        <v>433</v>
      </c>
      <c r="E11" s="22">
        <v>1264000</v>
      </c>
      <c r="F11" s="22">
        <v>1264000</v>
      </c>
      <c r="G11" s="22">
        <v>1264000</v>
      </c>
    </row>
    <row r="12" ht="29.85" customHeight="1" spans="1:7">
      <c r="A12" s="23"/>
      <c r="B12" s="20" t="s">
        <v>436</v>
      </c>
      <c r="C12" s="20" t="s">
        <v>233</v>
      </c>
      <c r="D12" s="20" t="s">
        <v>433</v>
      </c>
      <c r="E12" s="22">
        <v>200000</v>
      </c>
      <c r="F12" s="22">
        <v>200000</v>
      </c>
      <c r="G12" s="22">
        <v>200000</v>
      </c>
    </row>
    <row r="13" ht="18.75" customHeight="1" spans="1:7">
      <c r="A13" s="24" t="s">
        <v>30</v>
      </c>
      <c r="B13" s="25" t="s">
        <v>437</v>
      </c>
      <c r="C13" s="25"/>
      <c r="D13" s="26"/>
      <c r="E13" s="22">
        <v>5477400</v>
      </c>
      <c r="F13" s="22">
        <v>5477400</v>
      </c>
      <c r="G13" s="22">
        <v>5477400</v>
      </c>
    </row>
  </sheetData>
  <mergeCells count="11">
    <mergeCell ref="A2:G2"/>
    <mergeCell ref="A3:D3"/>
    <mergeCell ref="E4:G4"/>
    <mergeCell ref="A13:D13"/>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2026-02-10T02:00:00Z</dcterms:created>
  <dcterms:modified xsi:type="dcterms:W3CDTF">2026-02-12T08:42:41Z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191E4AC0A3CE4B54939611C191B5D7F1_13</vt:lpwstr>
  </property>
  <property fmtid="{D5CDD505-2E9C-101B-9397-08002B2CF9AE}" pid="3" name="KSOProductBuildVer">
    <vt:lpwstr>2052-12.1.0.24657</vt:lpwstr>
  </property>
  <property fmtid="{D5CDD505-2E9C-101B-9397-08002B2CF9AE}" pid="4" name="CalculationRule">
    <vt:i4>0</vt:i4>
  </property>
</Properties>
</file>