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<sst xmlns="http://schemas.openxmlformats.org/spreadsheetml/2006/main" count="1014" uniqueCount="406">
  <si>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</si>
  <si>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</si>
  <si>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</si>
  <si>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</si>
  <si>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</si>
  <si>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</si>
  <si>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</si>
  <si>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</si>
  <si>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</si>
  <si>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</si>
  <si>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</si>
  <si>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</si>
  <si>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</si>
  <si>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</si>
  <si>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</si>
  <si>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</si>
  <si>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</si>
  <si>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</si>
  <si>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</si>
  <si>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</si>
  <si>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</si>
  <si>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</si>
  <si>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</si>
  <si>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</si>
  <si>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</si>
  <si>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</si>
  <si>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</si>
  <si>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</si>
  <si>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</si>
  <si>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</si>
  <si>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</si>
  <si>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</si>
  <si>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</si>
  <si>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</si>
  <si>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</si>
  <si>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</si>
  <si>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</si>
  <si>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</si>
  <si>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</si>
  <si>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</si>
  <si>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</si>
  <si>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</si>
  <si>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</si>
  <si>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</si>
  <si>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125020</t>
  </si>
  <si>
    <t>云南省绿色食品发展中心（云南省农产品质量安全中心）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</si>
  <si>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</si>
  <si>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</si>
  <si>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</si>
  <si>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</si>
  <si>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</si>
  <si>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</si>
  <si>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</si>
  <si>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</si>
  <si>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</si>
  <si>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</si>
  <si>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</si>
  <si>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</si>
  <si>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</si>
  <si>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</si>
  <si>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</si>
  <si>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</si>
  <si>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</si>
  <si>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</si>
  <si>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</si>
  <si>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</si>
  <si>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</si>
  <si>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</si>
  <si>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</si>
  <si>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</si>
  <si>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</si>
  <si>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</si>
  <si>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</si>
  <si>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</si>
  <si>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</si>
  <si>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</si>
  <si>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</si>
  <si>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</si>
  <si>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</si>
  <si>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</si>
  <si>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</si>
  <si>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</si>
  <si>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</si>
  <si>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</si>
  <si>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</si>
  <si>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</si>
  <si>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2130109</t>
  </si>
  <si>
    <t>农产品质量安全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</si>
  <si>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</si>
  <si>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</si>
  <si>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</si>
  <si>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</si>
  <si>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</si>
  <si>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</si>
  <si>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</si>
  <si>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</si>
  <si>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</si>
  <si>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</si>
  <si>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</si>
  <si>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</si>
  <si>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</si>
  <si>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</si>
  <si>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</si>
  <si>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</si>
  <si>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</si>
  <si>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</si>
  <si>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</si>
  <si>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</si>
  <si>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</si>
  <si>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</si>
  <si>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</si>
  <si>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</si>
  <si>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</si>
  <si>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</si>
  <si>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</si>
  <si>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</si>
  <si>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</si>
  <si>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</si>
  <si>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</si>
  <si>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</si>
  <si>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</si>
  <si>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</si>
  <si>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</si>
  <si>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</si>
  <si>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</si>
  <si>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</si>
  <si>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</si>
  <si>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</si>
  <si>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</si>
  <si>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</si>
  <si>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</si>
  <si>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</si>
  <si>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</si>
  <si>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</si>
  <si>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</si>
  <si>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</si>
  <si>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</si>
  <si>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</si>
  <si>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</si>
  <si>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</si>
  <si>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</si>
  <si>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</si>
  <si>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</si>
  <si>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530000210000000039070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</si>
  <si>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</si>
  <si>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</si>
  <si>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</si>
  <si>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</si>
  <si>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</si>
  <si>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</si>
  <si>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</si>
  <si>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</si>
  <si>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</si>
  <si>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530000210000000039071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</si>
  <si>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</si>
  <si>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</si>
  <si>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</si>
  <si>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</si>
  <si>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</si>
  <si>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</si>
  <si>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</si>
  <si>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</si>
  <si>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</si>
  <si>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530000210000000039073</t>
  </si>
  <si>
    <t>30113</t>
  </si>
  <si>
    <t>530000210000000039076</t>
  </si>
  <si>
    <t>公车购置及运维费</t>
  </si>
  <si>
    <t>30231</t>
  </si>
  <si>
    <t>公务用车运行维护费</t>
  </si>
  <si>
    <t>530000210000000039078</t>
  </si>
  <si>
    <t>30217</t>
  </si>
  <si>
    <t>530000210000000039080</t>
  </si>
  <si>
    <t>工会经费</t>
  </si>
  <si>
    <t>30228</t>
  </si>
  <si>
    <t>530000210000000039081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</si>
  <si>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</si>
  <si>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</si>
  <si>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</si>
  <si>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</si>
  <si>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</si>
  <si>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</si>
  <si>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</si>
  <si>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</si>
  <si>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</si>
  <si>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</si>
  <si>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</si>
  <si>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</si>
  <si>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</si>
  <si>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</si>
  <si>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</si>
  <si>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</si>
  <si>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</si>
  <si>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</si>
  <si>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</si>
  <si>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</si>
  <si>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</si>
  <si>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</si>
  <si>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</si>
  <si>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</si>
  <si>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</si>
  <si>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</si>
  <si>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</si>
  <si>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</si>
  <si>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</si>
  <si>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</si>
  <si>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</si>
  <si>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绿色农产品和重点产业技术推广补助经费</t>
  </si>
  <si>
    <t>专项业务类</t>
  </si>
  <si>
    <t>530000200000000003167</t>
  </si>
  <si>
    <t>30214</t>
  </si>
  <si>
    <t>租赁费</t>
  </si>
  <si>
    <t>30218</t>
  </si>
  <si>
    <t>专用材料费</t>
  </si>
  <si>
    <t>30227</t>
  </si>
  <si>
    <t>委托业务费</t>
  </si>
  <si>
    <t>绿色食品、有机农产品、地理标志农产品发展专项经费</t>
  </si>
  <si>
    <t>530000210000000069143</t>
  </si>
  <si>
    <t>30239</t>
  </si>
  <si>
    <t>其他交通费用</t>
  </si>
  <si>
    <t>其他人员支出</t>
  </si>
  <si>
    <t>民生类</t>
  </si>
  <si>
    <t>530000231100001074408</t>
  </si>
  <si>
    <t>30199</t>
  </si>
  <si>
    <t>其他工资福利支出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</si>
  <si>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</si>
  <si>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</si>
  <si>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</si>
  <si>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</si>
  <si>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</si>
  <si>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</si>
  <si>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</si>
  <si>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</si>
  <si>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</si>
  <si>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</si>
  <si>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</si>
  <si>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</si>
  <si>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运用自有资金100万元，按照省农业农村厅工作部署，开展2026年度绿色有机地理标志农产品相关工作，以实现：                                                                                                                                                     
      共完成2次绿色食品申报材料集中评审；组织获证企业参加中国绿色食品博览会、有机食品博览会；完成200批次（个）获证产品质量抽检及相关督导检查、调研及宣传等工作。           </t>
  </si>
  <si>
    <t>产出指标</t>
  </si>
  <si>
    <t>数量指标</t>
  </si>
  <si>
    <t>绿色食品集中评审次数</t>
  </si>
  <si>
    <t>&gt;=</t>
  </si>
  <si>
    <t>次</t>
  </si>
  <si>
    <t>定量指标</t>
  </si>
  <si>
    <t>实际集中评审次数。</t>
  </si>
  <si>
    <t xml:space="preserve">运用自有资金100万元，按照厅工作部署，开展2026年度绿色有机地理标志农产品相关工作，以实现：                                                                                                                                                     
      共完成2次绿色食品申报材料集中评审；组织获证企业参加中国绿色食品博览会、有机食品博览会；完成200批次（个）获证产品质量抽检及相关督导检查、调研及宣传等工作。           </t>
  </si>
  <si>
    <t>参展企业数</t>
  </si>
  <si>
    <t>25</t>
  </si>
  <si>
    <t>个</t>
  </si>
  <si>
    <t>实际组织参展企业数</t>
  </si>
  <si>
    <t>产品抽检数</t>
  </si>
  <si>
    <t>200</t>
  </si>
  <si>
    <t>实际抽检产品数</t>
  </si>
  <si>
    <t>时效指标</t>
  </si>
  <si>
    <t>项目完成时间</t>
  </si>
  <si>
    <t>&lt;</t>
  </si>
  <si>
    <t>11月30日</t>
  </si>
  <si>
    <t>定性指标</t>
  </si>
  <si>
    <t>项目实际完成时间</t>
  </si>
  <si>
    <t>效益指标</t>
  </si>
  <si>
    <t>社会效益</t>
  </si>
  <si>
    <t>新增产品数</t>
  </si>
  <si>
    <t>500</t>
  </si>
  <si>
    <t>绿色有机农产品质量安全稳步提升</t>
  </si>
  <si>
    <t>98</t>
  </si>
  <si>
    <t>%</t>
  </si>
  <si>
    <t>反应绿色食品、有机农产品、地理标志农产品质量安全。</t>
  </si>
  <si>
    <t>提升绿色优质农产品供给能力</t>
  </si>
  <si>
    <t>=</t>
  </si>
  <si>
    <t>提升优质农产品供给</t>
  </si>
  <si>
    <t>反映全年绿色食品、有机农产品、地理标志农产品增长情况。</t>
  </si>
  <si>
    <t>做好本单位劳务派遣人员经费保障,经费保障人数2人，保证单位正常运转。</t>
  </si>
  <si>
    <t>经费保障人数</t>
  </si>
  <si>
    <t>人</t>
  </si>
  <si>
    <t>反映本单位劳务派遣人数</t>
  </si>
  <si>
    <t>单位运转</t>
  </si>
  <si>
    <t>正常运转</t>
  </si>
  <si>
    <t>反映单位正常运转情况。</t>
  </si>
  <si>
    <t>满意度指标</t>
  </si>
  <si>
    <t>服务对象满意度</t>
  </si>
  <si>
    <t>社会公众满意度</t>
  </si>
  <si>
    <t>90</t>
  </si>
  <si>
    <t>反映社会公众对单位履职情况的满意程度</t>
  </si>
  <si>
    <t>2026年，运用财政资金139.5万元，按照项目实施方案要求开展绿色优质农产品工作部署，已实现：1、完成全省绿色优质农产品发展业务培训一次，培训人员260人次以上；2、新增绿色优质农产品800个以上；3、完成150批次（个）绿色有机地标及名特优新获证产品质量抽检；4、组织20家企业参加全国名特优新产销对接活动；5、在蔬菜、水果、茶叶等重点产业开展新品种新技术绿色生产试验示范130亩以上。通过项目实施，进一步提高全省各级工作机构从业人员业务技能和水平，提高工作效率，标准化生产技术进一步推广，对获证产品加大监管和抽检力度，确保获证产品质量，推动全省绿色优质农产品工作高质量发展，加快绿色优质特色农产品品牌培育，切实保障农产品质量安全，加快特色农业强省建设。</t>
  </si>
  <si>
    <t>培训人数</t>
  </si>
  <si>
    <t>260</t>
  </si>
  <si>
    <t>反映培训项目完成情况。</t>
  </si>
  <si>
    <t>2026年，运用财政资金139.5万元，按照项目实施方案要求开展绿色优质农产品工作部署，以实现：1、完成全省绿色优质农产品发展业务培训一次，培训人员260人次以上；2、新增绿色优质农产品800个以上；3、完成150批次（个）绿色有机地标及名特优新获证产品质量抽检；4、组织20家企业参加全国名特优新产销对接活动；5、在蔬菜、水果、茶叶等重点产业开展新品种新技术绿色生产试验示范130亩以上。通过项目实施，进一步提高全省各级工作机构从业人员业务技能和水平，提高工作效率，标准化生产技术进一步推广，对获证产品加大监管和抽检，确保获证产品质量，推动全省绿色优质农产品工作高质量发展，加快绿色优质特色农产品品牌培育，切实保障农产品质量安全，加快特色农业强省建设。</t>
  </si>
  <si>
    <t>获证产品抽检数</t>
  </si>
  <si>
    <t>150</t>
  </si>
  <si>
    <t>反映产品抽检项目完成情况。</t>
  </si>
  <si>
    <t>新增绿色优质农产品数</t>
  </si>
  <si>
    <t>800</t>
  </si>
  <si>
    <t>反映新增绿色优质农产品完成情况。</t>
  </si>
  <si>
    <t>宣传推介企业数</t>
  </si>
  <si>
    <t>20</t>
  </si>
  <si>
    <t>组织参加全国名特优新产销对接活动企业数。</t>
  </si>
  <si>
    <t xml:space="preserve"> 绿色生产试验示范面积</t>
  </si>
  <si>
    <t>130</t>
  </si>
  <si>
    <t>亩</t>
  </si>
  <si>
    <t>绿色生产试验示范面积。</t>
  </si>
  <si>
    <t>质量指标</t>
  </si>
  <si>
    <t>产品抽检合格率</t>
  </si>
  <si>
    <t>反映产品抽检合格率</t>
  </si>
  <si>
    <t>反映项目完成进度。</t>
  </si>
  <si>
    <t>试验示范县服务指导率</t>
  </si>
  <si>
    <t>对开展绿色生产试验示范工作的县进行技术服务指导。</t>
  </si>
  <si>
    <t>绿色优质农产品质量安全事件数</t>
  </si>
  <si>
    <t>0</t>
  </si>
  <si>
    <t>件</t>
  </si>
  <si>
    <t>不发生绿色优质农产品质量安全事件，产品质量安全稳步提升。</t>
  </si>
  <si>
    <t>培训人员业务保障</t>
  </si>
  <si>
    <t>业务工作正常保障</t>
  </si>
  <si>
    <t>反应培训人员工作推进情况。</t>
  </si>
  <si>
    <t>反应全年绿色优质农产品增长情况。</t>
  </si>
  <si>
    <t>预算06表</t>
  </si>
  <si>
    <t>2026年政府性基金预算支出预算表</t>
  </si>
  <si>
    <t>政府性基金预算支出</t>
  </si>
  <si>
    <t>本单位无此预算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</si>
  <si>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</si>
  <si>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</si>
  <si>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</si>
  <si>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</si>
  <si>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</si>
  <si>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</si>
  <si>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</si>
  <si>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</si>
  <si>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</si>
  <si>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</si>
  <si>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</si>
  <si>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</si>
  <si>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高速彩色复印机</t>
  </si>
  <si>
    <t>A02020100 复印机</t>
  </si>
  <si>
    <t>台</t>
  </si>
  <si>
    <t>车辆加油</t>
  </si>
  <si>
    <t>C23120302 车辆加油、添加燃料服务</t>
  </si>
  <si>
    <t>车辆维修和保养服务</t>
  </si>
  <si>
    <t>C23120301 车辆维修和保养服务</t>
  </si>
  <si>
    <t>车辆保险</t>
  </si>
  <si>
    <t>C1804010201 机动车保险服务</t>
  </si>
  <si>
    <t>复印纸</t>
  </si>
  <si>
    <t>A05040101 复印纸</t>
  </si>
  <si>
    <t>盒</t>
  </si>
  <si>
    <t>台式电脑</t>
  </si>
  <si>
    <t>A02010105 台式计算机</t>
  </si>
  <si>
    <t>C21040000 物业管理服务</t>
  </si>
  <si>
    <t>年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</si>
  <si>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</si>
  <si>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</si>
  <si>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</si>
  <si>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</si>
  <si>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</si>
  <si>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</si>
  <si>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</si>
  <si>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</si>
  <si>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</si>
  <si>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</si>
  <si>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</si>
  <si>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</si>
  <si>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</si>
  <si>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</si>
  <si>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</si>
  <si>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</si>
  <si>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</si>
  <si>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</si>
  <si>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</si>
  <si>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</si>
  <si>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</si>
  <si>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</si>
  <si>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</si>
  <si>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</si>
  <si>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</si>
  <si>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</si>
  <si>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</si>
  <si>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</si>
  <si>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</si>
  <si>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</si>
  <si>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</si>
  <si>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</si>
  <si>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</si>
  <si>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</si>
  <si>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</si>
  <si>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</si>
  <si>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</si>
  <si>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</si>
  <si>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</si>
  <si>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</si>
  <si>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</si>
  <si>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</si>
  <si>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</si>
  <si>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台式计算机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</si>
  <si>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</si>
  <si>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</si>
  <si>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</si>
  <si>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</si>
  <si>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中央农业经营主体能力提升（基层农技推广体系改革建设）资金</t>
  </si>
  <si>
    <t>2130106</t>
  </si>
  <si>
    <t>科技转化与推广服务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</si>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</sst>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"单位名称："&amp;"云南省绿色食品发展中心（云南省农产品质量安全中心）"</f>
        <v>单位名称：云南省绿色食品发展中心（云南省农产品质量安全中心）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6605665.18</v>
      </c>
      <c r="C7" s="110" t="str">
        <f>"一"&amp;"、"&amp;"社会保障和就业支出"</f>
        <v>一、社会保障和就业支出</v>
      </c>
      <c r="D7" s="120">
        <v>531800.94</v>
      </c>
    </row>
    <row r="8" ht="25.4" customHeight="1" spans="1:4">
      <c r="A8" s="144" t="s">
        <v>9</v>
      </c>
      <c r="B8" s="120"/>
      <c r="C8" s="110" t="str">
        <f>"二"&amp;"、"&amp;"卫生健康支出"</f>
        <v>二、卫生健康支出</v>
      </c>
      <c r="D8" s="120">
        <v>516664.95</v>
      </c>
    </row>
    <row r="9" ht="25.4" customHeight="1" spans="1:4">
      <c r="A9" s="144" t="s">
        <v>10</v>
      </c>
      <c r="B9" s="120"/>
      <c r="C9" s="110" t="str">
        <f>"三"&amp;"、"&amp;"农林水支出"</f>
        <v>三、农林水支出</v>
      </c>
      <c r="D9" s="120">
        <v>6328729.29</v>
      </c>
    </row>
    <row r="10" ht="25.4" customHeight="1" spans="1:4">
      <c r="A10" s="144" t="s">
        <v>11</v>
      </c>
      <c r="B10" s="87"/>
      <c r="C10" s="110" t="str">
        <f>"四"&amp;"、"&amp;"住房保障支出"</f>
        <v>四、住房保障支出</v>
      </c>
      <c r="D10" s="120">
        <v>362470</v>
      </c>
    </row>
    <row r="11" ht="25.4" customHeight="1" spans="1:4">
      <c r="A11" s="144" t="s">
        <v>12</v>
      </c>
      <c r="B11" s="120">
        <v>1134000</v>
      </c>
      <c r="C11" s="110"/>
      <c r="D11" s="120"/>
    </row>
    <row r="12" ht="25.4" customHeight="1" spans="1:4">
      <c r="A12" s="144" t="s">
        <v>13</v>
      </c>
      <c r="B12" s="87"/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>
        <v>1134000</v>
      </c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7739665.18</v>
      </c>
      <c r="C17" s="141" t="s">
        <v>19</v>
      </c>
      <c r="D17" s="140">
        <v>7739665.18</v>
      </c>
    </row>
    <row r="18" ht="25.4" customHeight="1" spans="1:4">
      <c r="A18" s="171" t="s">
        <v>20</v>
      </c>
      <c r="B18" s="140"/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7"/>
    </row>
    <row r="20" ht="25.4" customHeight="1" spans="1:4">
      <c r="A20" s="174" t="s">
        <v>23</v>
      </c>
      <c r="B20" s="120"/>
      <c r="C20" s="142" t="s">
        <v>23</v>
      </c>
      <c r="D20" s="87"/>
    </row>
    <row r="21" ht="25.4" customHeight="1" spans="1:4">
      <c r="A21" s="175" t="s">
        <v>24</v>
      </c>
      <c r="B21" s="140">
        <v>7739665.18</v>
      </c>
      <c r="C21" s="141" t="s">
        <v>25</v>
      </c>
      <c r="D21" s="136">
        <v>7739665.18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"单位名称："&amp;"云南省绿色食品发展中心（云南省农产品质量安全中心）"</f>
        <v>单位名称：云南省绿色食品发展中心（云南省农产品质量安全中心）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7739665.18</v>
      </c>
      <c r="D8" s="120">
        <v>7739665.18</v>
      </c>
      <c r="E8" s="87">
        <v>6605665.18</v>
      </c>
      <c r="F8" s="87"/>
      <c r="G8" s="87"/>
      <c r="H8" s="87"/>
      <c r="I8" s="87">
        <v>1134000</v>
      </c>
      <c r="J8" s="87"/>
      <c r="K8" s="87"/>
      <c r="L8" s="87">
        <v>1134000</v>
      </c>
      <c r="M8" s="87"/>
      <c r="N8" s="87"/>
      <c r="O8" s="87"/>
      <c r="P8" s="87"/>
      <c r="Q8" s="87"/>
      <c r="R8" s="87"/>
      <c r="S8" s="87"/>
    </row>
    <row r="9" ht="16.5" customHeight="1" spans="1:19">
      <c r="A9" s="166" t="s">
        <v>30</v>
      </c>
      <c r="B9" s="167"/>
      <c r="C9" s="120">
        <v>7739665.18</v>
      </c>
      <c r="D9" s="120">
        <v>7739665.18</v>
      </c>
      <c r="E9" s="87">
        <v>6605665.18</v>
      </c>
      <c r="F9" s="87"/>
      <c r="G9" s="87"/>
      <c r="H9" s="87"/>
      <c r="I9" s="87">
        <v>1134000</v>
      </c>
      <c r="J9" s="87"/>
      <c r="K9" s="87"/>
      <c r="L9" s="87">
        <v>1134000</v>
      </c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"单位名称："&amp;"云南省绿色食品发展中心（云南省农产品质量安全中心）"</f>
        <v>单位名称：云南省绿色食品发展中心（云南省农产品质量安全中心）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5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531800.94</v>
      </c>
      <c r="D7" s="120">
        <v>531800.94</v>
      </c>
      <c r="E7" s="120">
        <v>531800.94</v>
      </c>
      <c r="F7" s="120"/>
      <c r="G7" s="87"/>
      <c r="H7" s="120"/>
      <c r="I7" s="120"/>
      <c r="J7" s="120"/>
      <c r="K7" s="120"/>
      <c r="L7" s="120"/>
      <c r="M7" s="87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507099</v>
      </c>
      <c r="D8" s="120">
        <v>507099</v>
      </c>
      <c r="E8" s="120">
        <v>507099</v>
      </c>
      <c r="F8" s="120"/>
      <c r="G8" s="87"/>
      <c r="H8" s="120"/>
      <c r="I8" s="120"/>
      <c r="J8" s="120"/>
      <c r="K8" s="120"/>
      <c r="L8" s="120"/>
      <c r="M8" s="87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2700</v>
      </c>
      <c r="D9" s="120">
        <v>2700</v>
      </c>
      <c r="E9" s="120">
        <v>2700</v>
      </c>
      <c r="F9" s="120"/>
      <c r="G9" s="87"/>
      <c r="H9" s="120"/>
      <c r="I9" s="120"/>
      <c r="J9" s="120"/>
      <c r="K9" s="120"/>
      <c r="L9" s="120"/>
      <c r="M9" s="87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504399</v>
      </c>
      <c r="D10" s="120">
        <v>504399</v>
      </c>
      <c r="E10" s="120">
        <v>504399</v>
      </c>
      <c r="F10" s="120"/>
      <c r="G10" s="87"/>
      <c r="H10" s="120"/>
      <c r="I10" s="120"/>
      <c r="J10" s="120"/>
      <c r="K10" s="120"/>
      <c r="L10" s="120"/>
      <c r="M10" s="87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24701.94</v>
      </c>
      <c r="D11" s="120">
        <v>24701.94</v>
      </c>
      <c r="E11" s="120">
        <v>24701.94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24701.94</v>
      </c>
      <c r="D12" s="120">
        <v>24701.94</v>
      </c>
      <c r="E12" s="120">
        <v>24701.94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516664.95</v>
      </c>
      <c r="D13" s="120">
        <v>516664.95</v>
      </c>
      <c r="E13" s="120">
        <v>516664.95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516664.95</v>
      </c>
      <c r="D14" s="120">
        <v>516664.95</v>
      </c>
      <c r="E14" s="120">
        <v>516664.95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315249.38</v>
      </c>
      <c r="D15" s="120">
        <v>315249.38</v>
      </c>
      <c r="E15" s="120">
        <v>315249.38</v>
      </c>
      <c r="F15" s="120"/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189130.57</v>
      </c>
      <c r="D16" s="120">
        <v>189130.57</v>
      </c>
      <c r="E16" s="120">
        <v>189130.57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12285</v>
      </c>
      <c r="D17" s="120">
        <v>12285</v>
      </c>
      <c r="E17" s="120">
        <v>12285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29" t="s">
        <v>80</v>
      </c>
      <c r="B18" s="29" t="s">
        <v>81</v>
      </c>
      <c r="C18" s="120">
        <v>6328729.29</v>
      </c>
      <c r="D18" s="120">
        <v>5194729.29</v>
      </c>
      <c r="E18" s="120">
        <v>3799729.29</v>
      </c>
      <c r="F18" s="120">
        <v>1395000</v>
      </c>
      <c r="G18" s="87"/>
      <c r="H18" s="120"/>
      <c r="I18" s="120"/>
      <c r="J18" s="120">
        <v>1134000</v>
      </c>
      <c r="K18" s="120"/>
      <c r="L18" s="120"/>
      <c r="M18" s="87">
        <v>1134000</v>
      </c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6328729.29</v>
      </c>
      <c r="D19" s="120">
        <v>5194729.29</v>
      </c>
      <c r="E19" s="120">
        <v>3799729.29</v>
      </c>
      <c r="F19" s="120">
        <v>1395000</v>
      </c>
      <c r="G19" s="87"/>
      <c r="H19" s="120"/>
      <c r="I19" s="120"/>
      <c r="J19" s="120">
        <v>1134000</v>
      </c>
      <c r="K19" s="120"/>
      <c r="L19" s="120"/>
      <c r="M19" s="87">
        <v>1134000</v>
      </c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3799729.29</v>
      </c>
      <c r="D20" s="120">
        <v>3799729.29</v>
      </c>
      <c r="E20" s="120">
        <v>3799729.29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2529000</v>
      </c>
      <c r="D21" s="120">
        <v>1395000</v>
      </c>
      <c r="E21" s="120"/>
      <c r="F21" s="120">
        <v>1395000</v>
      </c>
      <c r="G21" s="87"/>
      <c r="H21" s="120"/>
      <c r="I21" s="120"/>
      <c r="J21" s="120">
        <v>1134000</v>
      </c>
      <c r="K21" s="120"/>
      <c r="L21" s="120"/>
      <c r="M21" s="87">
        <v>1134000</v>
      </c>
      <c r="N21" s="120"/>
      <c r="O21" s="120"/>
    </row>
    <row r="22" ht="20.25" customHeight="1" spans="1:15">
      <c r="A22" s="29" t="s">
        <v>88</v>
      </c>
      <c r="B22" s="29" t="s">
        <v>89</v>
      </c>
      <c r="C22" s="120">
        <v>362470</v>
      </c>
      <c r="D22" s="120">
        <v>362470</v>
      </c>
      <c r="E22" s="120">
        <v>362470</v>
      </c>
      <c r="F22" s="120"/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362470</v>
      </c>
      <c r="D23" s="120">
        <v>362470</v>
      </c>
      <c r="E23" s="120">
        <v>362470</v>
      </c>
      <c r="F23" s="120"/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362470</v>
      </c>
      <c r="D24" s="120">
        <v>362470</v>
      </c>
      <c r="E24" s="120">
        <v>362470</v>
      </c>
      <c r="F24" s="120"/>
      <c r="G24" s="87"/>
      <c r="H24" s="120"/>
      <c r="I24" s="120"/>
      <c r="J24" s="120"/>
      <c r="K24" s="120"/>
      <c r="L24" s="120"/>
      <c r="M24" s="87"/>
      <c r="N24" s="120"/>
      <c r="O24" s="120"/>
    </row>
    <row r="25" ht="17.25" customHeight="1" spans="1:15">
      <c r="A25" s="103" t="s">
        <v>94</v>
      </c>
      <c r="B25" s="104" t="s">
        <v>94</v>
      </c>
      <c r="C25" s="120">
        <v>7739665.18</v>
      </c>
      <c r="D25" s="120">
        <v>6605665.18</v>
      </c>
      <c r="E25" s="120">
        <v>5210665.18</v>
      </c>
      <c r="F25" s="120">
        <v>1395000</v>
      </c>
      <c r="G25" s="87"/>
      <c r="H25" s="120"/>
      <c r="I25" s="120"/>
      <c r="J25" s="120">
        <v>1134000</v>
      </c>
      <c r="K25" s="120"/>
      <c r="L25" s="120"/>
      <c r="M25" s="87">
        <v>1134000</v>
      </c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95</v>
      </c>
    </row>
    <row r="2" ht="31.5" customHeight="1" spans="1:4">
      <c r="A2" s="44" t="s">
        <v>96</v>
      </c>
      <c r="B2" s="132"/>
      <c r="C2" s="132"/>
      <c r="D2" s="132"/>
    </row>
    <row r="3" ht="17.25" customHeight="1" spans="1:4">
      <c r="A3" s="4" t="str">
        <f>"单位名称："&amp;"云南省绿色食品发展中心（云南省农产品质量安全中心）"</f>
        <v>单位名称：云南省绿色食品发展中心（云南省农产品质量安全中心）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6605665.18</v>
      </c>
      <c r="C7" s="137" t="s">
        <v>99</v>
      </c>
      <c r="D7" s="136">
        <v>6605665.18</v>
      </c>
    </row>
    <row r="8" ht="29.15" customHeight="1" spans="1:4">
      <c r="A8" s="138" t="s">
        <v>100</v>
      </c>
      <c r="B8" s="87">
        <v>6605665.18</v>
      </c>
      <c r="C8" s="110" t="str">
        <f>"（一）"&amp;"社会保障和就业支出"</f>
        <v>（一）社会保障和就业支出</v>
      </c>
      <c r="D8" s="87">
        <v>531800.94</v>
      </c>
    </row>
    <row r="9" ht="29.15" customHeight="1" spans="1:4">
      <c r="A9" s="138" t="s">
        <v>101</v>
      </c>
      <c r="B9" s="87"/>
      <c r="C9" s="110" t="str">
        <f>"（二）"&amp;"卫生健康支出"</f>
        <v>（二）卫生健康支出</v>
      </c>
      <c r="D9" s="87">
        <v>516664.95</v>
      </c>
    </row>
    <row r="10" ht="29.15" customHeight="1" spans="1:4">
      <c r="A10" s="138" t="s">
        <v>102</v>
      </c>
      <c r="B10" s="87"/>
      <c r="C10" s="110" t="str">
        <f>"（三）"&amp;"农林水支出"</f>
        <v>（三）农林水支出</v>
      </c>
      <c r="D10" s="87">
        <v>5194729.29</v>
      </c>
    </row>
    <row r="11" ht="29.15" customHeight="1" spans="1:4">
      <c r="A11" s="139" t="s">
        <v>103</v>
      </c>
      <c r="B11" s="140"/>
      <c r="C11" s="110" t="str">
        <f>"（四）"&amp;"住房保障支出"</f>
        <v>（四）住房保障支出</v>
      </c>
      <c r="D11" s="87">
        <v>362470</v>
      </c>
    </row>
    <row r="12" ht="29.15" customHeight="1" spans="1:4">
      <c r="A12" s="138" t="s">
        <v>100</v>
      </c>
      <c r="B12" s="120"/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6605665.18</v>
      </c>
      <c r="C16" s="141" t="s">
        <v>25</v>
      </c>
      <c r="D16" s="140">
        <v>6605665.18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6"/>
      <c r="F1" s="54"/>
      <c r="G1" s="54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"单位名称："&amp;"云南省绿色食品发展中心（云南省农产品质量安全中心）"</f>
        <v>单位名称：云南省绿色食品发展中心（云南省农产品质量安全中心）</v>
      </c>
      <c r="F3" s="102"/>
      <c r="G3" s="102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109</v>
      </c>
      <c r="F5" s="94" t="s">
        <v>110</v>
      </c>
      <c r="G5" s="94"/>
    </row>
    <row r="6" ht="13.5" customHeight="1" spans="1:7">
      <c r="A6" s="127" t="s">
        <v>111</v>
      </c>
      <c r="B6" s="127" t="s">
        <v>112</v>
      </c>
      <c r="C6" s="127" t="s">
        <v>113</v>
      </c>
      <c r="D6" s="61"/>
      <c r="E6" s="127" t="s">
        <v>114</v>
      </c>
      <c r="F6" s="127" t="s">
        <v>115</v>
      </c>
      <c r="G6" s="127" t="s">
        <v>116</v>
      </c>
    </row>
    <row r="7" ht="18" customHeight="1" spans="1:7">
      <c r="A7" s="29" t="s">
        <v>59</v>
      </c>
      <c r="B7" s="29" t="s">
        <v>60</v>
      </c>
      <c r="C7" s="22">
        <v>531800.94</v>
      </c>
      <c r="D7" s="22">
        <v>531800.94</v>
      </c>
      <c r="E7" s="22">
        <v>529100.94</v>
      </c>
      <c r="F7" s="22">
        <v>2700</v>
      </c>
      <c r="G7" s="22"/>
    </row>
    <row r="8" ht="18" customHeight="1" spans="1:7">
      <c r="A8" s="29" t="s">
        <v>61</v>
      </c>
      <c r="B8" s="128" t="s">
        <v>62</v>
      </c>
      <c r="C8" s="22">
        <v>507099</v>
      </c>
      <c r="D8" s="22">
        <v>507099</v>
      </c>
      <c r="E8" s="22">
        <v>504399</v>
      </c>
      <c r="F8" s="22">
        <v>2700</v>
      </c>
      <c r="G8" s="22"/>
    </row>
    <row r="9" ht="18" customHeight="1" spans="1:7">
      <c r="A9" s="29" t="s">
        <v>63</v>
      </c>
      <c r="B9" s="129" t="s">
        <v>64</v>
      </c>
      <c r="C9" s="22">
        <v>2700</v>
      </c>
      <c r="D9" s="22">
        <v>2700</v>
      </c>
      <c r="E9" s="22"/>
      <c r="F9" s="22">
        <v>2700</v>
      </c>
      <c r="G9" s="22"/>
    </row>
    <row r="10" ht="18" customHeight="1" spans="1:7">
      <c r="A10" s="29" t="s">
        <v>65</v>
      </c>
      <c r="B10" s="129" t="s">
        <v>66</v>
      </c>
      <c r="C10" s="22">
        <v>504399</v>
      </c>
      <c r="D10" s="22">
        <v>504399</v>
      </c>
      <c r="E10" s="22">
        <v>504399</v>
      </c>
      <c r="F10" s="22"/>
      <c r="G10" s="22"/>
    </row>
    <row r="11" ht="18" customHeight="1" spans="1:7">
      <c r="A11" s="29" t="s">
        <v>67</v>
      </c>
      <c r="B11" s="128" t="s">
        <v>68</v>
      </c>
      <c r="C11" s="22">
        <v>24701.94</v>
      </c>
      <c r="D11" s="22">
        <v>24701.94</v>
      </c>
      <c r="E11" s="22">
        <v>24701.94</v>
      </c>
      <c r="F11" s="22"/>
      <c r="G11" s="22"/>
    </row>
    <row r="12" ht="18" customHeight="1" spans="1:7">
      <c r="A12" s="29" t="s">
        <v>69</v>
      </c>
      <c r="B12" s="129" t="s">
        <v>68</v>
      </c>
      <c r="C12" s="22">
        <v>24701.94</v>
      </c>
      <c r="D12" s="22">
        <v>24701.94</v>
      </c>
      <c r="E12" s="22">
        <v>24701.94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516664.95</v>
      </c>
      <c r="D13" s="22">
        <v>516664.95</v>
      </c>
      <c r="E13" s="22">
        <v>516664.95</v>
      </c>
      <c r="F13" s="22"/>
      <c r="G13" s="22"/>
    </row>
    <row r="14" ht="18" customHeight="1" spans="1:7">
      <c r="A14" s="29" t="s">
        <v>72</v>
      </c>
      <c r="B14" s="128" t="s">
        <v>73</v>
      </c>
      <c r="C14" s="22">
        <v>516664.95</v>
      </c>
      <c r="D14" s="22">
        <v>516664.95</v>
      </c>
      <c r="E14" s="22">
        <v>516664.95</v>
      </c>
      <c r="F14" s="22"/>
      <c r="G14" s="22"/>
    </row>
    <row r="15" ht="18" customHeight="1" spans="1:7">
      <c r="A15" s="29" t="s">
        <v>74</v>
      </c>
      <c r="B15" s="129" t="s">
        <v>75</v>
      </c>
      <c r="C15" s="22">
        <v>315249.38</v>
      </c>
      <c r="D15" s="22">
        <v>315249.38</v>
      </c>
      <c r="E15" s="22">
        <v>315249.38</v>
      </c>
      <c r="F15" s="22"/>
      <c r="G15" s="22"/>
    </row>
    <row r="16" ht="18" customHeight="1" spans="1:7">
      <c r="A16" s="29" t="s">
        <v>76</v>
      </c>
      <c r="B16" s="129" t="s">
        <v>77</v>
      </c>
      <c r="C16" s="22">
        <v>189130.57</v>
      </c>
      <c r="D16" s="22">
        <v>189130.57</v>
      </c>
      <c r="E16" s="22">
        <v>189130.57</v>
      </c>
      <c r="F16" s="22"/>
      <c r="G16" s="22"/>
    </row>
    <row r="17" ht="18" customHeight="1" spans="1:7">
      <c r="A17" s="29" t="s">
        <v>78</v>
      </c>
      <c r="B17" s="129" t="s">
        <v>79</v>
      </c>
      <c r="C17" s="22">
        <v>12285</v>
      </c>
      <c r="D17" s="22">
        <v>12285</v>
      </c>
      <c r="E17" s="22">
        <v>12285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5194729.29</v>
      </c>
      <c r="D18" s="22">
        <v>3799729.29</v>
      </c>
      <c r="E18" s="22">
        <v>3452615</v>
      </c>
      <c r="F18" s="22">
        <v>347114.29</v>
      </c>
      <c r="G18" s="22">
        <v>1395000</v>
      </c>
    </row>
    <row r="19" ht="18" customHeight="1" spans="1:7">
      <c r="A19" s="29" t="s">
        <v>82</v>
      </c>
      <c r="B19" s="128" t="s">
        <v>83</v>
      </c>
      <c r="C19" s="22">
        <v>5194729.29</v>
      </c>
      <c r="D19" s="22">
        <v>3799729.29</v>
      </c>
      <c r="E19" s="22">
        <v>3452615</v>
      </c>
      <c r="F19" s="22">
        <v>347114.29</v>
      </c>
      <c r="G19" s="22">
        <v>1395000</v>
      </c>
    </row>
    <row r="20" ht="18" customHeight="1" spans="1:7">
      <c r="A20" s="29" t="s">
        <v>84</v>
      </c>
      <c r="B20" s="129" t="s">
        <v>85</v>
      </c>
      <c r="C20" s="22">
        <v>3799729.29</v>
      </c>
      <c r="D20" s="22">
        <v>3799729.29</v>
      </c>
      <c r="E20" s="22">
        <v>3452615</v>
      </c>
      <c r="F20" s="22">
        <v>347114.29</v>
      </c>
      <c r="G20" s="22"/>
    </row>
    <row r="21" ht="18" customHeight="1" spans="1:7">
      <c r="A21" s="29" t="s">
        <v>86</v>
      </c>
      <c r="B21" s="129" t="s">
        <v>87</v>
      </c>
      <c r="C21" s="22">
        <v>1395000</v>
      </c>
      <c r="D21" s="22"/>
      <c r="E21" s="22"/>
      <c r="F21" s="22"/>
      <c r="G21" s="22">
        <v>1395000</v>
      </c>
    </row>
    <row r="22" ht="18" customHeight="1" spans="1:7">
      <c r="A22" s="29" t="s">
        <v>88</v>
      </c>
      <c r="B22" s="29" t="s">
        <v>89</v>
      </c>
      <c r="C22" s="22">
        <v>362470</v>
      </c>
      <c r="D22" s="22">
        <v>362470</v>
      </c>
      <c r="E22" s="22">
        <v>362470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362470</v>
      </c>
      <c r="D23" s="22">
        <v>362470</v>
      </c>
      <c r="E23" s="22">
        <v>362470</v>
      </c>
      <c r="F23" s="22"/>
      <c r="G23" s="22"/>
    </row>
    <row r="24" ht="18" customHeight="1" spans="1:7">
      <c r="A24" s="29" t="s">
        <v>92</v>
      </c>
      <c r="B24" s="129" t="s">
        <v>93</v>
      </c>
      <c r="C24" s="22">
        <v>362470</v>
      </c>
      <c r="D24" s="22">
        <v>362470</v>
      </c>
      <c r="E24" s="22">
        <v>362470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6605665.18</v>
      </c>
      <c r="D25" s="22">
        <v>5210665.18</v>
      </c>
      <c r="E25" s="22">
        <v>4860850.89</v>
      </c>
      <c r="F25" s="22">
        <v>349814.29</v>
      </c>
      <c r="G25" s="22">
        <v>1395000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"单位名称："&amp;"云南省绿色食品发展中心（云南省农产品质量安全中心）"</f>
        <v>单位名称：云南省绿色食品发展中心（云南省农产品质量安全中心）</v>
      </c>
      <c r="B3" s="116"/>
      <c r="C3" s="59"/>
      <c r="F3" s="58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1" t="s">
        <v>32</v>
      </c>
      <c r="D5" s="61" t="s">
        <v>124</v>
      </c>
      <c r="E5" s="61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51289.07</v>
      </c>
      <c r="B7" s="120"/>
      <c r="C7" s="121">
        <v>46789.07</v>
      </c>
      <c r="D7" s="120"/>
      <c r="E7" s="120">
        <v>46789.07</v>
      </c>
      <c r="F7" s="120">
        <v>4500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6"/>
      <c r="W1" s="54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"单位名称："&amp;"云南省绿色食品发展中心（云南省农产品质量安全中心）"</f>
        <v>单位名称：云南省绿色食品发展中心（云南省农产品质量安全中心）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1" t="s">
        <v>135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136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137</v>
      </c>
      <c r="J6" s="46" t="s">
        <v>138</v>
      </c>
      <c r="K6" s="46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142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5210665.18</v>
      </c>
      <c r="I9" s="22">
        <v>5210665.18</v>
      </c>
      <c r="J9" s="22">
        <v>1270432.79</v>
      </c>
      <c r="K9" s="22"/>
      <c r="L9" s="22">
        <v>3940232.39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143</v>
      </c>
      <c r="C10" s="110" t="s">
        <v>144</v>
      </c>
      <c r="D10" s="110" t="s">
        <v>84</v>
      </c>
      <c r="E10" s="110" t="s">
        <v>85</v>
      </c>
      <c r="F10" s="110" t="s">
        <v>145</v>
      </c>
      <c r="G10" s="110" t="s">
        <v>146</v>
      </c>
      <c r="H10" s="22">
        <v>1364100</v>
      </c>
      <c r="I10" s="22">
        <v>1364100</v>
      </c>
      <c r="J10" s="22">
        <v>341025</v>
      </c>
      <c r="K10" s="22"/>
      <c r="L10" s="22">
        <v>1023075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143</v>
      </c>
      <c r="C11" s="110" t="s">
        <v>144</v>
      </c>
      <c r="D11" s="110" t="s">
        <v>84</v>
      </c>
      <c r="E11" s="110" t="s">
        <v>85</v>
      </c>
      <c r="F11" s="110" t="s">
        <v>147</v>
      </c>
      <c r="G11" s="110" t="s">
        <v>148</v>
      </c>
      <c r="H11" s="22">
        <v>240</v>
      </c>
      <c r="I11" s="22">
        <v>240</v>
      </c>
      <c r="J11" s="22">
        <v>60</v>
      </c>
      <c r="K11" s="22"/>
      <c r="L11" s="22">
        <v>180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143</v>
      </c>
      <c r="C12" s="110" t="s">
        <v>144</v>
      </c>
      <c r="D12" s="110" t="s">
        <v>84</v>
      </c>
      <c r="E12" s="110" t="s">
        <v>85</v>
      </c>
      <c r="F12" s="110" t="s">
        <v>149</v>
      </c>
      <c r="G12" s="110" t="s">
        <v>150</v>
      </c>
      <c r="H12" s="22">
        <v>113675</v>
      </c>
      <c r="I12" s="22">
        <v>113675</v>
      </c>
      <c r="J12" s="22">
        <v>28418.75</v>
      </c>
      <c r="K12" s="22"/>
      <c r="L12" s="22">
        <v>85256.25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143</v>
      </c>
      <c r="C13" s="110" t="s">
        <v>144</v>
      </c>
      <c r="D13" s="110" t="s">
        <v>84</v>
      </c>
      <c r="E13" s="110" t="s">
        <v>85</v>
      </c>
      <c r="F13" s="110" t="s">
        <v>151</v>
      </c>
      <c r="G13" s="110" t="s">
        <v>152</v>
      </c>
      <c r="H13" s="22">
        <v>1974600</v>
      </c>
      <c r="I13" s="22">
        <v>1974600</v>
      </c>
      <c r="J13" s="22">
        <v>493650</v>
      </c>
      <c r="K13" s="22"/>
      <c r="L13" s="22">
        <v>1480950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153</v>
      </c>
      <c r="C14" s="110" t="s">
        <v>154</v>
      </c>
      <c r="D14" s="110" t="s">
        <v>65</v>
      </c>
      <c r="E14" s="110" t="s">
        <v>66</v>
      </c>
      <c r="F14" s="110" t="s">
        <v>155</v>
      </c>
      <c r="G14" s="110" t="s">
        <v>156</v>
      </c>
      <c r="H14" s="22">
        <v>504399</v>
      </c>
      <c r="I14" s="22">
        <v>504399</v>
      </c>
      <c r="J14" s="22">
        <v>126099.75</v>
      </c>
      <c r="K14" s="22"/>
      <c r="L14" s="22">
        <v>378299.25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153</v>
      </c>
      <c r="C15" s="110" t="s">
        <v>154</v>
      </c>
      <c r="D15" s="110" t="s">
        <v>69</v>
      </c>
      <c r="E15" s="110" t="s">
        <v>68</v>
      </c>
      <c r="F15" s="110" t="s">
        <v>157</v>
      </c>
      <c r="G15" s="110" t="s">
        <v>158</v>
      </c>
      <c r="H15" s="22">
        <v>24701.94</v>
      </c>
      <c r="I15" s="22">
        <v>24701.94</v>
      </c>
      <c r="J15" s="22">
        <v>6175.49</v>
      </c>
      <c r="K15" s="22"/>
      <c r="L15" s="22">
        <v>18526.45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153</v>
      </c>
      <c r="C16" s="110" t="s">
        <v>154</v>
      </c>
      <c r="D16" s="110" t="s">
        <v>74</v>
      </c>
      <c r="E16" s="110" t="s">
        <v>75</v>
      </c>
      <c r="F16" s="110" t="s">
        <v>159</v>
      </c>
      <c r="G16" s="110" t="s">
        <v>160</v>
      </c>
      <c r="H16" s="22">
        <v>315249.38</v>
      </c>
      <c r="I16" s="22">
        <v>315249.38</v>
      </c>
      <c r="J16" s="22">
        <v>78812.35</v>
      </c>
      <c r="K16" s="22"/>
      <c r="L16" s="22">
        <v>236437.03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153</v>
      </c>
      <c r="C17" s="110" t="s">
        <v>154</v>
      </c>
      <c r="D17" s="110" t="s">
        <v>76</v>
      </c>
      <c r="E17" s="110" t="s">
        <v>77</v>
      </c>
      <c r="F17" s="110" t="s">
        <v>161</v>
      </c>
      <c r="G17" s="110" t="s">
        <v>162</v>
      </c>
      <c r="H17" s="22">
        <v>189130.57</v>
      </c>
      <c r="I17" s="22">
        <v>189130.57</v>
      </c>
      <c r="J17" s="22">
        <v>47282.64</v>
      </c>
      <c r="K17" s="22"/>
      <c r="L17" s="22">
        <v>141847.93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153</v>
      </c>
      <c r="C18" s="110" t="s">
        <v>154</v>
      </c>
      <c r="D18" s="110" t="s">
        <v>78</v>
      </c>
      <c r="E18" s="110" t="s">
        <v>79</v>
      </c>
      <c r="F18" s="110" t="s">
        <v>157</v>
      </c>
      <c r="G18" s="110" t="s">
        <v>158</v>
      </c>
      <c r="H18" s="22">
        <v>12285</v>
      </c>
      <c r="I18" s="22">
        <v>12285</v>
      </c>
      <c r="J18" s="22">
        <v>12285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163</v>
      </c>
      <c r="C19" s="110" t="s">
        <v>93</v>
      </c>
      <c r="D19" s="110" t="s">
        <v>92</v>
      </c>
      <c r="E19" s="110" t="s">
        <v>93</v>
      </c>
      <c r="F19" s="110" t="s">
        <v>164</v>
      </c>
      <c r="G19" s="110" t="s">
        <v>93</v>
      </c>
      <c r="H19" s="22">
        <v>362470</v>
      </c>
      <c r="I19" s="22">
        <v>362470</v>
      </c>
      <c r="J19" s="22">
        <v>90617.5</v>
      </c>
      <c r="K19" s="22"/>
      <c r="L19" s="22">
        <v>271852.5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165</v>
      </c>
      <c r="C20" s="110" t="s">
        <v>166</v>
      </c>
      <c r="D20" s="110" t="s">
        <v>84</v>
      </c>
      <c r="E20" s="110" t="s">
        <v>85</v>
      </c>
      <c r="F20" s="110" t="s">
        <v>167</v>
      </c>
      <c r="G20" s="110" t="s">
        <v>168</v>
      </c>
      <c r="H20" s="22">
        <v>46789.07</v>
      </c>
      <c r="I20" s="22">
        <v>46789.07</v>
      </c>
      <c r="J20" s="22"/>
      <c r="K20" s="22"/>
      <c r="L20" s="22">
        <v>46789.07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169</v>
      </c>
      <c r="C21" s="110" t="s">
        <v>123</v>
      </c>
      <c r="D21" s="110" t="s">
        <v>84</v>
      </c>
      <c r="E21" s="110" t="s">
        <v>85</v>
      </c>
      <c r="F21" s="110" t="s">
        <v>170</v>
      </c>
      <c r="G21" s="110" t="s">
        <v>123</v>
      </c>
      <c r="H21" s="22">
        <v>4500</v>
      </c>
      <c r="I21" s="22">
        <v>4500</v>
      </c>
      <c r="J21" s="22">
        <v>1125</v>
      </c>
      <c r="K21" s="22"/>
      <c r="L21" s="22">
        <v>3375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171</v>
      </c>
      <c r="C22" s="110" t="s">
        <v>172</v>
      </c>
      <c r="D22" s="110" t="s">
        <v>84</v>
      </c>
      <c r="E22" s="110" t="s">
        <v>85</v>
      </c>
      <c r="F22" s="110" t="s">
        <v>173</v>
      </c>
      <c r="G22" s="110" t="s">
        <v>172</v>
      </c>
      <c r="H22" s="22">
        <v>69052.3</v>
      </c>
      <c r="I22" s="22">
        <v>69052.3</v>
      </c>
      <c r="J22" s="22">
        <v>17263.08</v>
      </c>
      <c r="K22" s="22"/>
      <c r="L22" s="22">
        <v>51789.22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174</v>
      </c>
      <c r="C23" s="110" t="s">
        <v>175</v>
      </c>
      <c r="D23" s="110" t="s">
        <v>63</v>
      </c>
      <c r="E23" s="110" t="s">
        <v>64</v>
      </c>
      <c r="F23" s="110" t="s">
        <v>176</v>
      </c>
      <c r="G23" s="110" t="s">
        <v>177</v>
      </c>
      <c r="H23" s="22">
        <v>2700</v>
      </c>
      <c r="I23" s="22">
        <v>2700</v>
      </c>
      <c r="J23" s="22">
        <v>675</v>
      </c>
      <c r="K23" s="22"/>
      <c r="L23" s="22">
        <v>2025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174</v>
      </c>
      <c r="C24" s="110" t="s">
        <v>175</v>
      </c>
      <c r="D24" s="110" t="s">
        <v>84</v>
      </c>
      <c r="E24" s="110" t="s">
        <v>85</v>
      </c>
      <c r="F24" s="110" t="s">
        <v>178</v>
      </c>
      <c r="G24" s="110" t="s">
        <v>179</v>
      </c>
      <c r="H24" s="22">
        <v>15000</v>
      </c>
      <c r="I24" s="22">
        <v>15000</v>
      </c>
      <c r="J24" s="22"/>
      <c r="K24" s="22"/>
      <c r="L24" s="22">
        <v>15000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174</v>
      </c>
      <c r="C25" s="110" t="s">
        <v>175</v>
      </c>
      <c r="D25" s="110" t="s">
        <v>84</v>
      </c>
      <c r="E25" s="110" t="s">
        <v>85</v>
      </c>
      <c r="F25" s="110" t="s">
        <v>180</v>
      </c>
      <c r="G25" s="110" t="s">
        <v>181</v>
      </c>
      <c r="H25" s="22">
        <v>500</v>
      </c>
      <c r="I25" s="22">
        <v>500</v>
      </c>
      <c r="J25" s="22">
        <v>125</v>
      </c>
      <c r="K25" s="22"/>
      <c r="L25" s="22">
        <v>375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174</v>
      </c>
      <c r="C26" s="110" t="s">
        <v>175</v>
      </c>
      <c r="D26" s="110" t="s">
        <v>84</v>
      </c>
      <c r="E26" s="110" t="s">
        <v>85</v>
      </c>
      <c r="F26" s="110" t="s">
        <v>182</v>
      </c>
      <c r="G26" s="110" t="s">
        <v>183</v>
      </c>
      <c r="H26" s="22">
        <v>6000</v>
      </c>
      <c r="I26" s="22">
        <v>6000</v>
      </c>
      <c r="J26" s="22">
        <v>1500</v>
      </c>
      <c r="K26" s="22"/>
      <c r="L26" s="22">
        <v>4500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174</v>
      </c>
      <c r="C27" s="110" t="s">
        <v>175</v>
      </c>
      <c r="D27" s="110" t="s">
        <v>84</v>
      </c>
      <c r="E27" s="110" t="s">
        <v>85</v>
      </c>
      <c r="F27" s="110" t="s">
        <v>184</v>
      </c>
      <c r="G27" s="110" t="s">
        <v>185</v>
      </c>
      <c r="H27" s="22">
        <v>5000</v>
      </c>
      <c r="I27" s="22">
        <v>5000</v>
      </c>
      <c r="J27" s="22">
        <v>1250</v>
      </c>
      <c r="K27" s="22"/>
      <c r="L27" s="22">
        <v>3750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174</v>
      </c>
      <c r="C28" s="110" t="s">
        <v>175</v>
      </c>
      <c r="D28" s="110" t="s">
        <v>84</v>
      </c>
      <c r="E28" s="110" t="s">
        <v>85</v>
      </c>
      <c r="F28" s="110" t="s">
        <v>186</v>
      </c>
      <c r="G28" s="110" t="s">
        <v>187</v>
      </c>
      <c r="H28" s="22">
        <v>800</v>
      </c>
      <c r="I28" s="22">
        <v>800</v>
      </c>
      <c r="J28" s="22">
        <v>200</v>
      </c>
      <c r="K28" s="22"/>
      <c r="L28" s="22">
        <v>600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174</v>
      </c>
      <c r="C29" s="110" t="s">
        <v>175</v>
      </c>
      <c r="D29" s="110" t="s">
        <v>84</v>
      </c>
      <c r="E29" s="110" t="s">
        <v>85</v>
      </c>
      <c r="F29" s="110" t="s">
        <v>188</v>
      </c>
      <c r="G29" s="110" t="s">
        <v>189</v>
      </c>
      <c r="H29" s="22">
        <v>80000</v>
      </c>
      <c r="I29" s="22">
        <v>80000</v>
      </c>
      <c r="J29" s="22"/>
      <c r="K29" s="22"/>
      <c r="L29" s="22">
        <v>80000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174</v>
      </c>
      <c r="C30" s="110" t="s">
        <v>175</v>
      </c>
      <c r="D30" s="110" t="s">
        <v>84</v>
      </c>
      <c r="E30" s="110" t="s">
        <v>85</v>
      </c>
      <c r="F30" s="110" t="s">
        <v>190</v>
      </c>
      <c r="G30" s="110" t="s">
        <v>191</v>
      </c>
      <c r="H30" s="22">
        <v>5000</v>
      </c>
      <c r="I30" s="22">
        <v>5000</v>
      </c>
      <c r="J30" s="22">
        <v>1250</v>
      </c>
      <c r="K30" s="22"/>
      <c r="L30" s="22">
        <v>3750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174</v>
      </c>
      <c r="C31" s="110" t="s">
        <v>175</v>
      </c>
      <c r="D31" s="110" t="s">
        <v>84</v>
      </c>
      <c r="E31" s="110" t="s">
        <v>85</v>
      </c>
      <c r="F31" s="110" t="s">
        <v>192</v>
      </c>
      <c r="G31" s="110" t="s">
        <v>193</v>
      </c>
      <c r="H31" s="22">
        <v>2200</v>
      </c>
      <c r="I31" s="22">
        <v>2200</v>
      </c>
      <c r="J31" s="22">
        <v>550</v>
      </c>
      <c r="K31" s="22"/>
      <c r="L31" s="22">
        <v>1650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174</v>
      </c>
      <c r="C32" s="110" t="s">
        <v>175</v>
      </c>
      <c r="D32" s="110" t="s">
        <v>84</v>
      </c>
      <c r="E32" s="110" t="s">
        <v>85</v>
      </c>
      <c r="F32" s="110" t="s">
        <v>194</v>
      </c>
      <c r="G32" s="110" t="s">
        <v>195</v>
      </c>
      <c r="H32" s="22">
        <v>1000</v>
      </c>
      <c r="I32" s="22">
        <v>1000</v>
      </c>
      <c r="J32" s="22">
        <v>250</v>
      </c>
      <c r="K32" s="22"/>
      <c r="L32" s="22">
        <v>750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174</v>
      </c>
      <c r="C33" s="110" t="s">
        <v>175</v>
      </c>
      <c r="D33" s="110" t="s">
        <v>84</v>
      </c>
      <c r="E33" s="110" t="s">
        <v>85</v>
      </c>
      <c r="F33" s="110" t="s">
        <v>196</v>
      </c>
      <c r="G33" s="110" t="s">
        <v>197</v>
      </c>
      <c r="H33" s="22">
        <v>1000</v>
      </c>
      <c r="I33" s="22">
        <v>1000</v>
      </c>
      <c r="J33" s="22">
        <v>250</v>
      </c>
      <c r="K33" s="22"/>
      <c r="L33" s="22">
        <v>750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174</v>
      </c>
      <c r="C34" s="110" t="s">
        <v>175</v>
      </c>
      <c r="D34" s="110" t="s">
        <v>84</v>
      </c>
      <c r="E34" s="110" t="s">
        <v>85</v>
      </c>
      <c r="F34" s="110" t="s">
        <v>176</v>
      </c>
      <c r="G34" s="110" t="s">
        <v>177</v>
      </c>
      <c r="H34" s="22">
        <v>86272.92</v>
      </c>
      <c r="I34" s="22">
        <v>86272.92</v>
      </c>
      <c r="J34" s="22">
        <v>21568.23</v>
      </c>
      <c r="K34" s="22"/>
      <c r="L34" s="22">
        <v>64704.69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45</v>
      </c>
      <c r="B35" s="111" t="s">
        <v>174</v>
      </c>
      <c r="C35" s="110" t="s">
        <v>175</v>
      </c>
      <c r="D35" s="110" t="s">
        <v>84</v>
      </c>
      <c r="E35" s="110" t="s">
        <v>85</v>
      </c>
      <c r="F35" s="110" t="s">
        <v>198</v>
      </c>
      <c r="G35" s="110" t="s">
        <v>199</v>
      </c>
      <c r="H35" s="22">
        <v>24000</v>
      </c>
      <c r="I35" s="22">
        <v>24000</v>
      </c>
      <c r="J35" s="22"/>
      <c r="K35" s="22"/>
      <c r="L35" s="22">
        <v>24000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18.75" customHeight="1" spans="1:23">
      <c r="A36" s="30" t="s">
        <v>94</v>
      </c>
      <c r="B36" s="31"/>
      <c r="C36" s="31"/>
      <c r="D36" s="31"/>
      <c r="E36" s="31"/>
      <c r="F36" s="31"/>
      <c r="G36" s="32"/>
      <c r="H36" s="22">
        <v>5210665.18</v>
      </c>
      <c r="I36" s="22">
        <v>5210665.18</v>
      </c>
      <c r="J36" s="22">
        <v>1270432.79</v>
      </c>
      <c r="K36" s="22"/>
      <c r="L36" s="22">
        <v>3940232.39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</sheetData>
  <mergeCells count="30">
    <mergeCell ref="A2:W2"/>
    <mergeCell ref="A3:G3"/>
    <mergeCell ref="H4:W4"/>
    <mergeCell ref="I5:M5"/>
    <mergeCell ref="N5:P5"/>
    <mergeCell ref="R5:W5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5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200</v>
      </c>
    </row>
    <row r="2" ht="27.75" customHeight="1" spans="1:23">
      <c r="A2" s="26" t="s">
        <v>201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"单位名称："&amp;"云南省绿色食品发展中心（云南省农产品质量安全中心）"</f>
        <v>单位名称：云南省绿色食品发展中心（云南省农产品质量安全中心）</v>
      </c>
      <c r="B3" s="107" t="str">
        <f t="shared" si="0"/>
        <v>单位名称：云南省绿色食品发展中心（云南省农产品质量安全中心）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119</v>
      </c>
    </row>
    <row r="4" ht="21.75" customHeight="1" spans="1:23">
      <c r="A4" s="8" t="s">
        <v>202</v>
      </c>
      <c r="B4" s="8" t="s">
        <v>129</v>
      </c>
      <c r="C4" s="8" t="s">
        <v>130</v>
      </c>
      <c r="D4" s="8" t="s">
        <v>203</v>
      </c>
      <c r="E4" s="9" t="s">
        <v>131</v>
      </c>
      <c r="F4" s="9" t="s">
        <v>132</v>
      </c>
      <c r="G4" s="9" t="s">
        <v>133</v>
      </c>
      <c r="H4" s="9" t="s">
        <v>134</v>
      </c>
      <c r="I4" s="61" t="s">
        <v>30</v>
      </c>
      <c r="J4" s="61" t="s">
        <v>204</v>
      </c>
      <c r="K4" s="61"/>
      <c r="L4" s="61"/>
      <c r="M4" s="61"/>
      <c r="N4" s="108" t="s">
        <v>136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205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206</v>
      </c>
      <c r="D8" s="110"/>
      <c r="E8" s="110"/>
      <c r="F8" s="110"/>
      <c r="G8" s="110"/>
      <c r="H8" s="110"/>
      <c r="I8" s="112">
        <v>1395000</v>
      </c>
      <c r="J8" s="112">
        <v>1395000</v>
      </c>
      <c r="K8" s="112">
        <v>1395000</v>
      </c>
      <c r="L8" s="112"/>
      <c r="M8" s="112"/>
      <c r="N8" s="112"/>
      <c r="O8" s="112"/>
      <c r="P8" s="112"/>
      <c r="Q8" s="112"/>
      <c r="R8" s="112"/>
      <c r="S8" s="112"/>
      <c r="T8" s="112"/>
      <c r="U8" s="87"/>
      <c r="V8" s="112"/>
      <c r="W8" s="112"/>
    </row>
    <row r="9" ht="32.9" customHeight="1" spans="1:23">
      <c r="A9" s="110" t="s">
        <v>207</v>
      </c>
      <c r="B9" s="111" t="s">
        <v>208</v>
      </c>
      <c r="C9" s="110" t="s">
        <v>206</v>
      </c>
      <c r="D9" s="110" t="s">
        <v>45</v>
      </c>
      <c r="E9" s="110" t="s">
        <v>86</v>
      </c>
      <c r="F9" s="110" t="s">
        <v>87</v>
      </c>
      <c r="G9" s="110" t="s">
        <v>186</v>
      </c>
      <c r="H9" s="110" t="s">
        <v>187</v>
      </c>
      <c r="I9" s="112">
        <v>20000</v>
      </c>
      <c r="J9" s="112">
        <v>20000</v>
      </c>
      <c r="K9" s="112">
        <v>20000</v>
      </c>
      <c r="L9" s="112"/>
      <c r="M9" s="112"/>
      <c r="N9" s="112"/>
      <c r="O9" s="112"/>
      <c r="P9" s="112"/>
      <c r="Q9" s="112"/>
      <c r="R9" s="112"/>
      <c r="S9" s="112"/>
      <c r="T9" s="112"/>
      <c r="U9" s="87"/>
      <c r="V9" s="112"/>
      <c r="W9" s="112"/>
    </row>
    <row r="10" ht="32.9" customHeight="1" spans="1:23">
      <c r="A10" s="110" t="s">
        <v>207</v>
      </c>
      <c r="B10" s="111" t="s">
        <v>208</v>
      </c>
      <c r="C10" s="110" t="s">
        <v>206</v>
      </c>
      <c r="D10" s="110" t="s">
        <v>45</v>
      </c>
      <c r="E10" s="110" t="s">
        <v>86</v>
      </c>
      <c r="F10" s="110" t="s">
        <v>87</v>
      </c>
      <c r="G10" s="110" t="s">
        <v>190</v>
      </c>
      <c r="H10" s="110" t="s">
        <v>191</v>
      </c>
      <c r="I10" s="112">
        <v>218800</v>
      </c>
      <c r="J10" s="112">
        <v>218800</v>
      </c>
      <c r="K10" s="112">
        <v>218800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7"/>
      <c r="V10" s="112"/>
      <c r="W10" s="112"/>
    </row>
    <row r="11" ht="32.9" customHeight="1" spans="1:23">
      <c r="A11" s="110" t="s">
        <v>207</v>
      </c>
      <c r="B11" s="111" t="s">
        <v>208</v>
      </c>
      <c r="C11" s="110" t="s">
        <v>206</v>
      </c>
      <c r="D11" s="110" t="s">
        <v>45</v>
      </c>
      <c r="E11" s="110" t="s">
        <v>86</v>
      </c>
      <c r="F11" s="110" t="s">
        <v>87</v>
      </c>
      <c r="G11" s="110" t="s">
        <v>209</v>
      </c>
      <c r="H11" s="110" t="s">
        <v>210</v>
      </c>
      <c r="I11" s="112">
        <v>112400</v>
      </c>
      <c r="J11" s="112">
        <v>112400</v>
      </c>
      <c r="K11" s="112">
        <v>112400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7"/>
      <c r="V11" s="112"/>
      <c r="W11" s="112"/>
    </row>
    <row r="12" ht="32.9" customHeight="1" spans="1:23">
      <c r="A12" s="110" t="s">
        <v>207</v>
      </c>
      <c r="B12" s="111" t="s">
        <v>208</v>
      </c>
      <c r="C12" s="110" t="s">
        <v>206</v>
      </c>
      <c r="D12" s="110" t="s">
        <v>45</v>
      </c>
      <c r="E12" s="110" t="s">
        <v>86</v>
      </c>
      <c r="F12" s="110" t="s">
        <v>87</v>
      </c>
      <c r="G12" s="110" t="s">
        <v>194</v>
      </c>
      <c r="H12" s="110" t="s">
        <v>195</v>
      </c>
      <c r="I12" s="112">
        <v>343800</v>
      </c>
      <c r="J12" s="112">
        <v>343800</v>
      </c>
      <c r="K12" s="112">
        <v>343800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7"/>
      <c r="V12" s="112"/>
      <c r="W12" s="112"/>
    </row>
    <row r="13" ht="32.9" customHeight="1" spans="1:23">
      <c r="A13" s="110" t="s">
        <v>207</v>
      </c>
      <c r="B13" s="111" t="s">
        <v>208</v>
      </c>
      <c r="C13" s="110" t="s">
        <v>206</v>
      </c>
      <c r="D13" s="110" t="s">
        <v>45</v>
      </c>
      <c r="E13" s="110" t="s">
        <v>86</v>
      </c>
      <c r="F13" s="110" t="s">
        <v>87</v>
      </c>
      <c r="G13" s="110" t="s">
        <v>211</v>
      </c>
      <c r="H13" s="110" t="s">
        <v>212</v>
      </c>
      <c r="I13" s="112">
        <v>130000</v>
      </c>
      <c r="J13" s="112">
        <v>130000</v>
      </c>
      <c r="K13" s="112">
        <v>130000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7"/>
      <c r="V13" s="112"/>
      <c r="W13" s="112"/>
    </row>
    <row r="14" ht="32.9" customHeight="1" spans="1:23">
      <c r="A14" s="110" t="s">
        <v>207</v>
      </c>
      <c r="B14" s="111" t="s">
        <v>208</v>
      </c>
      <c r="C14" s="110" t="s">
        <v>206</v>
      </c>
      <c r="D14" s="110" t="s">
        <v>45</v>
      </c>
      <c r="E14" s="110" t="s">
        <v>86</v>
      </c>
      <c r="F14" s="110" t="s">
        <v>87</v>
      </c>
      <c r="G14" s="110" t="s">
        <v>213</v>
      </c>
      <c r="H14" s="110" t="s">
        <v>214</v>
      </c>
      <c r="I14" s="112">
        <v>480000</v>
      </c>
      <c r="J14" s="112">
        <v>480000</v>
      </c>
      <c r="K14" s="112">
        <v>480000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7"/>
      <c r="V14" s="112"/>
      <c r="W14" s="112"/>
    </row>
    <row r="15" ht="32.9" customHeight="1" spans="1:23">
      <c r="A15" s="110" t="s">
        <v>207</v>
      </c>
      <c r="B15" s="111" t="s">
        <v>208</v>
      </c>
      <c r="C15" s="110" t="s">
        <v>206</v>
      </c>
      <c r="D15" s="110" t="s">
        <v>45</v>
      </c>
      <c r="E15" s="110" t="s">
        <v>86</v>
      </c>
      <c r="F15" s="110" t="s">
        <v>87</v>
      </c>
      <c r="G15" s="110" t="s">
        <v>198</v>
      </c>
      <c r="H15" s="110" t="s">
        <v>199</v>
      </c>
      <c r="I15" s="112">
        <v>90000</v>
      </c>
      <c r="J15" s="112">
        <v>90000</v>
      </c>
      <c r="K15" s="112">
        <v>90000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7"/>
      <c r="V15" s="112"/>
      <c r="W15" s="112"/>
    </row>
    <row r="16" ht="32.9" customHeight="1" spans="1:23">
      <c r="A16" s="110"/>
      <c r="B16" s="110"/>
      <c r="C16" s="110" t="s">
        <v>215</v>
      </c>
      <c r="D16" s="110"/>
      <c r="E16" s="110"/>
      <c r="F16" s="110"/>
      <c r="G16" s="110"/>
      <c r="H16" s="110"/>
      <c r="I16" s="112">
        <v>1000000</v>
      </c>
      <c r="J16" s="112"/>
      <c r="K16" s="112"/>
      <c r="L16" s="112"/>
      <c r="M16" s="112"/>
      <c r="N16" s="112"/>
      <c r="O16" s="112"/>
      <c r="P16" s="112"/>
      <c r="Q16" s="112"/>
      <c r="R16" s="112">
        <v>1000000</v>
      </c>
      <c r="S16" s="112"/>
      <c r="T16" s="112"/>
      <c r="U16" s="87">
        <v>1000000</v>
      </c>
      <c r="V16" s="112"/>
      <c r="W16" s="112"/>
    </row>
    <row r="17" ht="32.9" customHeight="1" spans="1:23">
      <c r="A17" s="110" t="s">
        <v>207</v>
      </c>
      <c r="B17" s="111" t="s">
        <v>216</v>
      </c>
      <c r="C17" s="110" t="s">
        <v>215</v>
      </c>
      <c r="D17" s="110" t="s">
        <v>45</v>
      </c>
      <c r="E17" s="110" t="s">
        <v>86</v>
      </c>
      <c r="F17" s="110" t="s">
        <v>87</v>
      </c>
      <c r="G17" s="110" t="s">
        <v>178</v>
      </c>
      <c r="H17" s="110" t="s">
        <v>179</v>
      </c>
      <c r="I17" s="112">
        <v>560</v>
      </c>
      <c r="J17" s="112"/>
      <c r="K17" s="112"/>
      <c r="L17" s="112"/>
      <c r="M17" s="112"/>
      <c r="N17" s="112"/>
      <c r="O17" s="112"/>
      <c r="P17" s="112"/>
      <c r="Q17" s="112"/>
      <c r="R17" s="112">
        <v>560</v>
      </c>
      <c r="S17" s="112"/>
      <c r="T17" s="112"/>
      <c r="U17" s="87">
        <v>560</v>
      </c>
      <c r="V17" s="112"/>
      <c r="W17" s="112"/>
    </row>
    <row r="18" ht="32.9" customHeight="1" spans="1:23">
      <c r="A18" s="110" t="s">
        <v>207</v>
      </c>
      <c r="B18" s="111" t="s">
        <v>216</v>
      </c>
      <c r="C18" s="110" t="s">
        <v>215</v>
      </c>
      <c r="D18" s="110" t="s">
        <v>45</v>
      </c>
      <c r="E18" s="110" t="s">
        <v>86</v>
      </c>
      <c r="F18" s="110" t="s">
        <v>87</v>
      </c>
      <c r="G18" s="110" t="s">
        <v>190</v>
      </c>
      <c r="H18" s="110" t="s">
        <v>191</v>
      </c>
      <c r="I18" s="112">
        <v>80240</v>
      </c>
      <c r="J18" s="112"/>
      <c r="K18" s="112"/>
      <c r="L18" s="112"/>
      <c r="M18" s="112"/>
      <c r="N18" s="112"/>
      <c r="O18" s="112"/>
      <c r="P18" s="112"/>
      <c r="Q18" s="112"/>
      <c r="R18" s="112">
        <v>80240</v>
      </c>
      <c r="S18" s="112"/>
      <c r="T18" s="112"/>
      <c r="U18" s="87">
        <v>80240</v>
      </c>
      <c r="V18" s="112"/>
      <c r="W18" s="112"/>
    </row>
    <row r="19" ht="32.9" customHeight="1" spans="1:23">
      <c r="A19" s="110" t="s">
        <v>207</v>
      </c>
      <c r="B19" s="111" t="s">
        <v>216</v>
      </c>
      <c r="C19" s="110" t="s">
        <v>215</v>
      </c>
      <c r="D19" s="110" t="s">
        <v>45</v>
      </c>
      <c r="E19" s="110" t="s">
        <v>86</v>
      </c>
      <c r="F19" s="110" t="s">
        <v>87</v>
      </c>
      <c r="G19" s="110" t="s">
        <v>209</v>
      </c>
      <c r="H19" s="110" t="s">
        <v>210</v>
      </c>
      <c r="I19" s="112">
        <v>135000</v>
      </c>
      <c r="J19" s="112"/>
      <c r="K19" s="112"/>
      <c r="L19" s="112"/>
      <c r="M19" s="112"/>
      <c r="N19" s="112"/>
      <c r="O19" s="112"/>
      <c r="P19" s="112"/>
      <c r="Q19" s="112"/>
      <c r="R19" s="112">
        <v>135000</v>
      </c>
      <c r="S19" s="112"/>
      <c r="T19" s="112"/>
      <c r="U19" s="87">
        <v>135000</v>
      </c>
      <c r="V19" s="112"/>
      <c r="W19" s="112"/>
    </row>
    <row r="20" ht="32.9" customHeight="1" spans="1:23">
      <c r="A20" s="110" t="s">
        <v>207</v>
      </c>
      <c r="B20" s="111" t="s">
        <v>216</v>
      </c>
      <c r="C20" s="110" t="s">
        <v>215</v>
      </c>
      <c r="D20" s="110" t="s">
        <v>45</v>
      </c>
      <c r="E20" s="110" t="s">
        <v>86</v>
      </c>
      <c r="F20" s="110" t="s">
        <v>87</v>
      </c>
      <c r="G20" s="110" t="s">
        <v>196</v>
      </c>
      <c r="H20" s="110" t="s">
        <v>197</v>
      </c>
      <c r="I20" s="112">
        <v>73200</v>
      </c>
      <c r="J20" s="112"/>
      <c r="K20" s="112"/>
      <c r="L20" s="112"/>
      <c r="M20" s="112"/>
      <c r="N20" s="112"/>
      <c r="O20" s="112"/>
      <c r="P20" s="112"/>
      <c r="Q20" s="112"/>
      <c r="R20" s="112">
        <v>73200</v>
      </c>
      <c r="S20" s="112"/>
      <c r="T20" s="112"/>
      <c r="U20" s="87">
        <v>73200</v>
      </c>
      <c r="V20" s="112"/>
      <c r="W20" s="112"/>
    </row>
    <row r="21" ht="32.9" customHeight="1" spans="1:23">
      <c r="A21" s="110" t="s">
        <v>207</v>
      </c>
      <c r="B21" s="111" t="s">
        <v>216</v>
      </c>
      <c r="C21" s="110" t="s">
        <v>215</v>
      </c>
      <c r="D21" s="110" t="s">
        <v>45</v>
      </c>
      <c r="E21" s="110" t="s">
        <v>86</v>
      </c>
      <c r="F21" s="110" t="s">
        <v>87</v>
      </c>
      <c r="G21" s="110" t="s">
        <v>213</v>
      </c>
      <c r="H21" s="110" t="s">
        <v>214</v>
      </c>
      <c r="I21" s="112">
        <v>645000</v>
      </c>
      <c r="J21" s="112"/>
      <c r="K21" s="112"/>
      <c r="L21" s="112"/>
      <c r="M21" s="112"/>
      <c r="N21" s="112"/>
      <c r="O21" s="112"/>
      <c r="P21" s="112"/>
      <c r="Q21" s="112"/>
      <c r="R21" s="112">
        <v>645000</v>
      </c>
      <c r="S21" s="112"/>
      <c r="T21" s="112"/>
      <c r="U21" s="87">
        <v>645000</v>
      </c>
      <c r="V21" s="112"/>
      <c r="W21" s="112"/>
    </row>
    <row r="22" ht="32.9" customHeight="1" spans="1:23">
      <c r="A22" s="110" t="s">
        <v>207</v>
      </c>
      <c r="B22" s="111" t="s">
        <v>216</v>
      </c>
      <c r="C22" s="110" t="s">
        <v>215</v>
      </c>
      <c r="D22" s="110" t="s">
        <v>45</v>
      </c>
      <c r="E22" s="110" t="s">
        <v>86</v>
      </c>
      <c r="F22" s="110" t="s">
        <v>87</v>
      </c>
      <c r="G22" s="110" t="s">
        <v>217</v>
      </c>
      <c r="H22" s="110" t="s">
        <v>218</v>
      </c>
      <c r="I22" s="112">
        <v>66000</v>
      </c>
      <c r="J22" s="112"/>
      <c r="K22" s="112"/>
      <c r="L22" s="112"/>
      <c r="M22" s="112"/>
      <c r="N22" s="112"/>
      <c r="O22" s="112"/>
      <c r="P22" s="112"/>
      <c r="Q22" s="112"/>
      <c r="R22" s="112">
        <v>66000</v>
      </c>
      <c r="S22" s="112"/>
      <c r="T22" s="112"/>
      <c r="U22" s="87">
        <v>66000</v>
      </c>
      <c r="V22" s="112"/>
      <c r="W22" s="112"/>
    </row>
    <row r="23" ht="32.9" customHeight="1" spans="1:23">
      <c r="A23" s="110"/>
      <c r="B23" s="110"/>
      <c r="C23" s="110" t="s">
        <v>219</v>
      </c>
      <c r="D23" s="110"/>
      <c r="E23" s="110"/>
      <c r="F23" s="110"/>
      <c r="G23" s="110"/>
      <c r="H23" s="110"/>
      <c r="I23" s="112">
        <v>134000</v>
      </c>
      <c r="J23" s="112"/>
      <c r="K23" s="112"/>
      <c r="L23" s="112"/>
      <c r="M23" s="112"/>
      <c r="N23" s="112"/>
      <c r="O23" s="112"/>
      <c r="P23" s="112"/>
      <c r="Q23" s="112"/>
      <c r="R23" s="112">
        <v>134000</v>
      </c>
      <c r="S23" s="112"/>
      <c r="T23" s="112"/>
      <c r="U23" s="87">
        <v>134000</v>
      </c>
      <c r="V23" s="112"/>
      <c r="W23" s="112"/>
    </row>
    <row r="24" ht="32.9" customHeight="1" spans="1:23">
      <c r="A24" s="110" t="s">
        <v>220</v>
      </c>
      <c r="B24" s="111" t="s">
        <v>221</v>
      </c>
      <c r="C24" s="110" t="s">
        <v>219</v>
      </c>
      <c r="D24" s="110" t="s">
        <v>45</v>
      </c>
      <c r="E24" s="110" t="s">
        <v>86</v>
      </c>
      <c r="F24" s="110" t="s">
        <v>87</v>
      </c>
      <c r="G24" s="110" t="s">
        <v>222</v>
      </c>
      <c r="H24" s="110" t="s">
        <v>223</v>
      </c>
      <c r="I24" s="112">
        <v>134000</v>
      </c>
      <c r="J24" s="112"/>
      <c r="K24" s="112"/>
      <c r="L24" s="112"/>
      <c r="M24" s="112"/>
      <c r="N24" s="112"/>
      <c r="O24" s="112"/>
      <c r="P24" s="112"/>
      <c r="Q24" s="112"/>
      <c r="R24" s="112">
        <v>134000</v>
      </c>
      <c r="S24" s="112"/>
      <c r="T24" s="112"/>
      <c r="U24" s="87">
        <v>134000</v>
      </c>
      <c r="V24" s="112"/>
      <c r="W24" s="112"/>
    </row>
    <row r="25" ht="18.75" customHeight="1" spans="1:23">
      <c r="A25" s="30" t="s">
        <v>94</v>
      </c>
      <c r="B25" s="31"/>
      <c r="C25" s="31"/>
      <c r="D25" s="31"/>
      <c r="E25" s="31"/>
      <c r="F25" s="31"/>
      <c r="G25" s="31"/>
      <c r="H25" s="32"/>
      <c r="I25" s="112">
        <v>2529000</v>
      </c>
      <c r="J25" s="112">
        <v>1395000</v>
      </c>
      <c r="K25" s="112">
        <v>1395000</v>
      </c>
      <c r="L25" s="112"/>
      <c r="M25" s="112"/>
      <c r="N25" s="112"/>
      <c r="O25" s="112"/>
      <c r="P25" s="112"/>
      <c r="Q25" s="112"/>
      <c r="R25" s="112">
        <v>1134000</v>
      </c>
      <c r="S25" s="112"/>
      <c r="T25" s="112"/>
      <c r="U25" s="87">
        <v>1134000</v>
      </c>
      <c r="V25" s="112"/>
      <c r="W25" s="112"/>
    </row>
  </sheetData>
  <mergeCells count="28">
    <mergeCell ref="A2:W2"/>
    <mergeCell ref="A3:I3"/>
    <mergeCell ref="J4:M4"/>
    <mergeCell ref="N4:P4"/>
    <mergeCell ref="R4:W4"/>
    <mergeCell ref="J5:K5"/>
    <mergeCell ref="A25:H2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7"/>
  <sheetViews>
    <sheetView showZeros="0" tabSelected="1" topLeftCell="A19" workbookViewId="0">
      <selection activeCell="J24" sqref="J24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224</v>
      </c>
    </row>
    <row r="2" ht="28.5" customHeight="1" spans="1:10">
      <c r="A2" s="44" t="s">
        <v>225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"单位名称："&amp;"云南省绿色食品发展中心（云南省农产品质量安全中心）"</f>
        <v>单位名称：云南省绿色食品发展中心（云南省农产品质量安全中心）</v>
      </c>
    </row>
    <row r="4" ht="14.25" customHeight="1" spans="1:10">
      <c r="A4" s="46" t="s">
        <v>226</v>
      </c>
      <c r="B4" s="46" t="s">
        <v>227</v>
      </c>
      <c r="C4" s="46" t="s">
        <v>228</v>
      </c>
      <c r="D4" s="46" t="s">
        <v>229</v>
      </c>
      <c r="E4" s="46" t="s">
        <v>230</v>
      </c>
      <c r="F4" s="47" t="s">
        <v>231</v>
      </c>
      <c r="G4" s="46" t="s">
        <v>232</v>
      </c>
      <c r="H4" s="47" t="s">
        <v>233</v>
      </c>
      <c r="I4" s="47" t="s">
        <v>234</v>
      </c>
      <c r="J4" s="46" t="s">
        <v>235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215</v>
      </c>
      <c r="B7" s="52" t="s">
        <v>236</v>
      </c>
      <c r="C7" s="52" t="s">
        <v>237</v>
      </c>
      <c r="D7" s="52" t="s">
        <v>238</v>
      </c>
      <c r="E7" s="48" t="s">
        <v>239</v>
      </c>
      <c r="F7" s="52" t="s">
        <v>240</v>
      </c>
      <c r="G7" s="48" t="s">
        <v>112</v>
      </c>
      <c r="H7" s="52" t="s">
        <v>241</v>
      </c>
      <c r="I7" s="52" t="s">
        <v>242</v>
      </c>
      <c r="J7" s="53" t="s">
        <v>243</v>
      </c>
    </row>
    <row r="8" ht="47.3" customHeight="1" spans="1:10">
      <c r="A8" s="105" t="s">
        <v>215</v>
      </c>
      <c r="B8" s="52" t="s">
        <v>244</v>
      </c>
      <c r="C8" s="52" t="s">
        <v>237</v>
      </c>
      <c r="D8" s="52" t="s">
        <v>238</v>
      </c>
      <c r="E8" s="48" t="s">
        <v>245</v>
      </c>
      <c r="F8" s="52" t="s">
        <v>240</v>
      </c>
      <c r="G8" s="48" t="s">
        <v>246</v>
      </c>
      <c r="H8" s="52" t="s">
        <v>247</v>
      </c>
      <c r="I8" s="52" t="s">
        <v>242</v>
      </c>
      <c r="J8" s="53" t="s">
        <v>248</v>
      </c>
    </row>
    <row r="9" ht="47.3" customHeight="1" spans="1:10">
      <c r="A9" s="105" t="s">
        <v>215</v>
      </c>
      <c r="B9" s="52" t="s">
        <v>244</v>
      </c>
      <c r="C9" s="52" t="s">
        <v>237</v>
      </c>
      <c r="D9" s="52" t="s">
        <v>238</v>
      </c>
      <c r="E9" s="48" t="s">
        <v>249</v>
      </c>
      <c r="F9" s="52" t="s">
        <v>240</v>
      </c>
      <c r="G9" s="48" t="s">
        <v>250</v>
      </c>
      <c r="H9" s="52" t="s">
        <v>247</v>
      </c>
      <c r="I9" s="52" t="s">
        <v>242</v>
      </c>
      <c r="J9" s="53" t="s">
        <v>251</v>
      </c>
    </row>
    <row r="10" ht="47.3" customHeight="1" spans="1:10">
      <c r="A10" s="105" t="s">
        <v>215</v>
      </c>
      <c r="B10" s="52" t="s">
        <v>244</v>
      </c>
      <c r="C10" s="52" t="s">
        <v>237</v>
      </c>
      <c r="D10" s="52" t="s">
        <v>252</v>
      </c>
      <c r="E10" s="48" t="s">
        <v>253</v>
      </c>
      <c r="F10" s="52" t="s">
        <v>254</v>
      </c>
      <c r="G10" s="48" t="s">
        <v>255</v>
      </c>
      <c r="H10" s="52"/>
      <c r="I10" s="52" t="s">
        <v>256</v>
      </c>
      <c r="J10" s="53" t="s">
        <v>257</v>
      </c>
    </row>
    <row r="11" ht="47.3" customHeight="1" spans="1:10">
      <c r="A11" s="105" t="s">
        <v>215</v>
      </c>
      <c r="B11" s="52" t="s">
        <v>244</v>
      </c>
      <c r="C11" s="52" t="s">
        <v>258</v>
      </c>
      <c r="D11" s="52" t="s">
        <v>259</v>
      </c>
      <c r="E11" s="48" t="s">
        <v>260</v>
      </c>
      <c r="F11" s="52" t="s">
        <v>240</v>
      </c>
      <c r="G11" s="48" t="s">
        <v>261</v>
      </c>
      <c r="H11" s="52" t="s">
        <v>247</v>
      </c>
      <c r="I11" s="52" t="s">
        <v>242</v>
      </c>
      <c r="J11" s="53" t="s">
        <v>260</v>
      </c>
    </row>
    <row r="12" ht="47.3" customHeight="1" spans="1:10">
      <c r="A12" s="105" t="s">
        <v>215</v>
      </c>
      <c r="B12" s="52" t="s">
        <v>244</v>
      </c>
      <c r="C12" s="52" t="s">
        <v>258</v>
      </c>
      <c r="D12" s="52" t="s">
        <v>259</v>
      </c>
      <c r="E12" s="48" t="s">
        <v>262</v>
      </c>
      <c r="F12" s="52" t="s">
        <v>240</v>
      </c>
      <c r="G12" s="48" t="s">
        <v>263</v>
      </c>
      <c r="H12" s="52" t="s">
        <v>264</v>
      </c>
      <c r="I12" s="52" t="s">
        <v>242</v>
      </c>
      <c r="J12" s="53" t="s">
        <v>265</v>
      </c>
    </row>
    <row r="13" ht="47.3" customHeight="1" spans="1:10">
      <c r="A13" s="105" t="s">
        <v>215</v>
      </c>
      <c r="B13" s="52" t="s">
        <v>244</v>
      </c>
      <c r="C13" s="52" t="s">
        <v>258</v>
      </c>
      <c r="D13" s="52" t="s">
        <v>259</v>
      </c>
      <c r="E13" s="48" t="s">
        <v>266</v>
      </c>
      <c r="F13" s="52" t="s">
        <v>267</v>
      </c>
      <c r="G13" s="48" t="s">
        <v>268</v>
      </c>
      <c r="H13" s="52"/>
      <c r="I13" s="52" t="s">
        <v>256</v>
      </c>
      <c r="J13" s="53" t="s">
        <v>269</v>
      </c>
    </row>
    <row r="14" ht="47.3" customHeight="1" spans="1:10">
      <c r="A14" s="105" t="s">
        <v>219</v>
      </c>
      <c r="B14" s="52" t="s">
        <v>270</v>
      </c>
      <c r="C14" s="52" t="s">
        <v>237</v>
      </c>
      <c r="D14" s="52" t="s">
        <v>238</v>
      </c>
      <c r="E14" s="48" t="s">
        <v>271</v>
      </c>
      <c r="F14" s="52" t="s">
        <v>267</v>
      </c>
      <c r="G14" s="48" t="s">
        <v>112</v>
      </c>
      <c r="H14" s="52" t="s">
        <v>272</v>
      </c>
      <c r="I14" s="52" t="s">
        <v>242</v>
      </c>
      <c r="J14" s="53" t="s">
        <v>273</v>
      </c>
    </row>
    <row r="15" ht="47.3" customHeight="1" spans="1:10">
      <c r="A15" s="105" t="s">
        <v>219</v>
      </c>
      <c r="B15" s="52" t="s">
        <v>270</v>
      </c>
      <c r="C15" s="52" t="s">
        <v>258</v>
      </c>
      <c r="D15" s="52" t="s">
        <v>259</v>
      </c>
      <c r="E15" s="48" t="s">
        <v>274</v>
      </c>
      <c r="F15" s="52" t="s">
        <v>267</v>
      </c>
      <c r="G15" s="48" t="s">
        <v>275</v>
      </c>
      <c r="H15" s="52"/>
      <c r="I15" s="52" t="s">
        <v>256</v>
      </c>
      <c r="J15" s="53" t="s">
        <v>276</v>
      </c>
    </row>
    <row r="16" ht="47.3" customHeight="1" spans="1:10">
      <c r="A16" s="105" t="s">
        <v>219</v>
      </c>
      <c r="B16" s="52" t="s">
        <v>270</v>
      </c>
      <c r="C16" s="52" t="s">
        <v>277</v>
      </c>
      <c r="D16" s="52" t="s">
        <v>278</v>
      </c>
      <c r="E16" s="48" t="s">
        <v>279</v>
      </c>
      <c r="F16" s="52" t="s">
        <v>240</v>
      </c>
      <c r="G16" s="48" t="s">
        <v>280</v>
      </c>
      <c r="H16" s="52" t="s">
        <v>264</v>
      </c>
      <c r="I16" s="52" t="s">
        <v>242</v>
      </c>
      <c r="J16" s="53" t="s">
        <v>281</v>
      </c>
    </row>
    <row r="17" ht="47.3" customHeight="1" spans="1:10">
      <c r="A17" s="105" t="s">
        <v>206</v>
      </c>
      <c r="B17" s="52" t="s">
        <v>282</v>
      </c>
      <c r="C17" s="52" t="s">
        <v>237</v>
      </c>
      <c r="D17" s="52" t="s">
        <v>238</v>
      </c>
      <c r="E17" s="48" t="s">
        <v>283</v>
      </c>
      <c r="F17" s="52" t="s">
        <v>240</v>
      </c>
      <c r="G17" s="48" t="s">
        <v>284</v>
      </c>
      <c r="H17" s="52" t="s">
        <v>272</v>
      </c>
      <c r="I17" s="52" t="s">
        <v>242</v>
      </c>
      <c r="J17" s="53" t="s">
        <v>285</v>
      </c>
    </row>
    <row r="18" ht="47.3" customHeight="1" spans="1:10">
      <c r="A18" s="105" t="s">
        <v>206</v>
      </c>
      <c r="B18" s="52" t="s">
        <v>286</v>
      </c>
      <c r="C18" s="52" t="s">
        <v>237</v>
      </c>
      <c r="D18" s="52" t="s">
        <v>238</v>
      </c>
      <c r="E18" s="48" t="s">
        <v>287</v>
      </c>
      <c r="F18" s="52" t="s">
        <v>240</v>
      </c>
      <c r="G18" s="48" t="s">
        <v>288</v>
      </c>
      <c r="H18" s="52" t="s">
        <v>247</v>
      </c>
      <c r="I18" s="52" t="s">
        <v>242</v>
      </c>
      <c r="J18" s="53" t="s">
        <v>289</v>
      </c>
    </row>
    <row r="19" ht="47.3" customHeight="1" spans="1:10">
      <c r="A19" s="105" t="s">
        <v>206</v>
      </c>
      <c r="B19" s="52" t="s">
        <v>286</v>
      </c>
      <c r="C19" s="52" t="s">
        <v>237</v>
      </c>
      <c r="D19" s="52" t="s">
        <v>238</v>
      </c>
      <c r="E19" s="48" t="s">
        <v>290</v>
      </c>
      <c r="F19" s="52" t="s">
        <v>240</v>
      </c>
      <c r="G19" s="48" t="s">
        <v>291</v>
      </c>
      <c r="H19" s="52" t="s">
        <v>247</v>
      </c>
      <c r="I19" s="52" t="s">
        <v>242</v>
      </c>
      <c r="J19" s="53" t="s">
        <v>292</v>
      </c>
    </row>
    <row r="20" ht="47.3" customHeight="1" spans="1:10">
      <c r="A20" s="105" t="s">
        <v>206</v>
      </c>
      <c r="B20" s="52" t="s">
        <v>286</v>
      </c>
      <c r="C20" s="52" t="s">
        <v>237</v>
      </c>
      <c r="D20" s="52" t="s">
        <v>238</v>
      </c>
      <c r="E20" s="48" t="s">
        <v>293</v>
      </c>
      <c r="F20" s="52" t="s">
        <v>240</v>
      </c>
      <c r="G20" s="48" t="s">
        <v>294</v>
      </c>
      <c r="H20" s="52" t="s">
        <v>247</v>
      </c>
      <c r="I20" s="52" t="s">
        <v>242</v>
      </c>
      <c r="J20" s="53" t="s">
        <v>295</v>
      </c>
    </row>
    <row r="21" ht="47.3" customHeight="1" spans="1:10">
      <c r="A21" s="105" t="s">
        <v>206</v>
      </c>
      <c r="B21" s="52" t="s">
        <v>286</v>
      </c>
      <c r="C21" s="52" t="s">
        <v>237</v>
      </c>
      <c r="D21" s="52" t="s">
        <v>238</v>
      </c>
      <c r="E21" s="48" t="s">
        <v>296</v>
      </c>
      <c r="F21" s="52" t="s">
        <v>240</v>
      </c>
      <c r="G21" s="48" t="s">
        <v>297</v>
      </c>
      <c r="H21" s="52" t="s">
        <v>298</v>
      </c>
      <c r="I21" s="52" t="s">
        <v>242</v>
      </c>
      <c r="J21" s="53" t="s">
        <v>299</v>
      </c>
    </row>
    <row r="22" ht="47.3" customHeight="1" spans="1:10">
      <c r="A22" s="105" t="s">
        <v>206</v>
      </c>
      <c r="B22" s="52" t="s">
        <v>286</v>
      </c>
      <c r="C22" s="52" t="s">
        <v>237</v>
      </c>
      <c r="D22" s="52" t="s">
        <v>300</v>
      </c>
      <c r="E22" s="48" t="s">
        <v>301</v>
      </c>
      <c r="F22" s="52" t="s">
        <v>240</v>
      </c>
      <c r="G22" s="48" t="s">
        <v>263</v>
      </c>
      <c r="H22" s="52" t="s">
        <v>264</v>
      </c>
      <c r="I22" s="52" t="s">
        <v>242</v>
      </c>
      <c r="J22" s="53" t="s">
        <v>302</v>
      </c>
    </row>
    <row r="23" ht="47.3" customHeight="1" spans="1:10">
      <c r="A23" s="105" t="s">
        <v>206</v>
      </c>
      <c r="B23" s="52" t="s">
        <v>286</v>
      </c>
      <c r="C23" s="52" t="s">
        <v>237</v>
      </c>
      <c r="D23" s="52" t="s">
        <v>252</v>
      </c>
      <c r="E23" s="48" t="s">
        <v>253</v>
      </c>
      <c r="F23" s="52" t="s">
        <v>254</v>
      </c>
      <c r="G23" s="48" t="s">
        <v>255</v>
      </c>
      <c r="H23" s="52"/>
      <c r="I23" s="52" t="s">
        <v>256</v>
      </c>
      <c r="J23" s="53" t="s">
        <v>303</v>
      </c>
    </row>
    <row r="24" ht="47.3" customHeight="1" spans="1:10">
      <c r="A24" s="105" t="s">
        <v>206</v>
      </c>
      <c r="B24" s="52" t="s">
        <v>286</v>
      </c>
      <c r="C24" s="52" t="s">
        <v>258</v>
      </c>
      <c r="D24" s="52" t="s">
        <v>259</v>
      </c>
      <c r="E24" s="48" t="s">
        <v>304</v>
      </c>
      <c r="F24" s="52" t="s">
        <v>240</v>
      </c>
      <c r="G24" s="48" t="s">
        <v>280</v>
      </c>
      <c r="H24" s="52" t="s">
        <v>264</v>
      </c>
      <c r="I24" s="52" t="s">
        <v>242</v>
      </c>
      <c r="J24" s="53" t="s">
        <v>305</v>
      </c>
    </row>
    <row r="25" ht="47.3" customHeight="1" spans="1:10">
      <c r="A25" s="105" t="s">
        <v>206</v>
      </c>
      <c r="B25" s="52" t="s">
        <v>286</v>
      </c>
      <c r="C25" s="52" t="s">
        <v>258</v>
      </c>
      <c r="D25" s="52" t="s">
        <v>259</v>
      </c>
      <c r="E25" s="48" t="s">
        <v>306</v>
      </c>
      <c r="F25" s="52" t="s">
        <v>267</v>
      </c>
      <c r="G25" s="48" t="s">
        <v>307</v>
      </c>
      <c r="H25" s="52" t="s">
        <v>308</v>
      </c>
      <c r="I25" s="52" t="s">
        <v>242</v>
      </c>
      <c r="J25" s="53" t="s">
        <v>309</v>
      </c>
    </row>
    <row r="26" ht="47.3" customHeight="1" spans="1:10">
      <c r="A26" s="105" t="s">
        <v>206</v>
      </c>
      <c r="B26" s="52" t="s">
        <v>286</v>
      </c>
      <c r="C26" s="52" t="s">
        <v>258</v>
      </c>
      <c r="D26" s="52" t="s">
        <v>259</v>
      </c>
      <c r="E26" s="48" t="s">
        <v>310</v>
      </c>
      <c r="F26" s="52" t="s">
        <v>267</v>
      </c>
      <c r="G26" s="48" t="s">
        <v>311</v>
      </c>
      <c r="H26" s="52"/>
      <c r="I26" s="52" t="s">
        <v>256</v>
      </c>
      <c r="J26" s="53" t="s">
        <v>312</v>
      </c>
    </row>
    <row r="27" ht="47.3" customHeight="1" spans="1:10">
      <c r="A27" s="105" t="s">
        <v>206</v>
      </c>
      <c r="B27" s="52" t="s">
        <v>286</v>
      </c>
      <c r="C27" s="52" t="s">
        <v>258</v>
      </c>
      <c r="D27" s="52" t="s">
        <v>259</v>
      </c>
      <c r="E27" s="48" t="s">
        <v>266</v>
      </c>
      <c r="F27" s="52" t="s">
        <v>267</v>
      </c>
      <c r="G27" s="48" t="s">
        <v>268</v>
      </c>
      <c r="H27" s="52"/>
      <c r="I27" s="52" t="s">
        <v>256</v>
      </c>
      <c r="J27" s="53" t="s">
        <v>313</v>
      </c>
    </row>
  </sheetData>
  <mergeCells count="8">
    <mergeCell ref="A2:J2"/>
    <mergeCell ref="A3:H3"/>
    <mergeCell ref="A7:A13"/>
    <mergeCell ref="A14:A16"/>
    <mergeCell ref="A17:A27"/>
    <mergeCell ref="B7:B13"/>
    <mergeCell ref="B14:B16"/>
    <mergeCell ref="B17:B2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7" sqref="A7"/>
    </sheetView>
  </sheetViews>
  <sheetFormatPr defaultColWidth="9.14166666666667" defaultRowHeight="14.25" customHeight="1" outlineLevelRow="7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314</v>
      </c>
    </row>
    <row r="2" ht="28.5" customHeight="1" spans="1:6">
      <c r="A2" s="26" t="s">
        <v>315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"单位名称："&amp;"云南省绿色食品发展中心（云南省农产品质量安全中心）"</f>
        <v>单位名称：云南省绿色食品发展中心（云南省农产品质量安全中心）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316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 t="s">
        <v>317</v>
      </c>
      <c r="B7" s="29"/>
      <c r="C7" s="29"/>
      <c r="D7" s="22"/>
      <c r="E7" s="22"/>
      <c r="F7" s="22"/>
    </row>
    <row r="8" ht="17.25" customHeight="1" spans="1:6">
      <c r="A8" s="103" t="s">
        <v>94</v>
      </c>
      <c r="B8" s="104"/>
      <c r="C8" s="104" t="s">
        <v>94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318</v>
      </c>
    </row>
    <row r="2" ht="27.75" customHeight="1" spans="1:17">
      <c r="A2" s="55" t="s">
        <v>319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"单位名称："&amp;"云南省绿色食品发展中心（云南省农产品质量安全中心）"</f>
        <v>单位名称：云南省绿色食品发展中心（云南省农产品质量安全中心）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119</v>
      </c>
    </row>
    <row r="4" ht="15.75" customHeight="1" spans="1:17">
      <c r="A4" s="9" t="s">
        <v>320</v>
      </c>
      <c r="B4" s="71" t="s">
        <v>321</v>
      </c>
      <c r="C4" s="71" t="s">
        <v>322</v>
      </c>
      <c r="D4" s="71" t="s">
        <v>323</v>
      </c>
      <c r="E4" s="71" t="s">
        <v>324</v>
      </c>
      <c r="F4" s="71" t="s">
        <v>325</v>
      </c>
      <c r="G4" s="72" t="s">
        <v>135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326</v>
      </c>
      <c r="J5" s="76" t="s">
        <v>327</v>
      </c>
      <c r="K5" s="77" t="s">
        <v>328</v>
      </c>
      <c r="L5" s="78" t="s">
        <v>329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142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381913.8</v>
      </c>
      <c r="G8" s="22">
        <v>221304.6</v>
      </c>
      <c r="H8" s="22">
        <v>221304.6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206</v>
      </c>
      <c r="B9" s="85" t="s">
        <v>330</v>
      </c>
      <c r="C9" s="85" t="s">
        <v>331</v>
      </c>
      <c r="D9" s="98" t="s">
        <v>332</v>
      </c>
      <c r="E9" s="99">
        <v>1</v>
      </c>
      <c r="F9" s="22">
        <v>90000</v>
      </c>
      <c r="G9" s="22">
        <v>90000</v>
      </c>
      <c r="H9" s="22">
        <v>90000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166</v>
      </c>
      <c r="B10" s="85" t="s">
        <v>333</v>
      </c>
      <c r="C10" s="85" t="s">
        <v>334</v>
      </c>
      <c r="D10" s="98" t="s">
        <v>241</v>
      </c>
      <c r="E10" s="99">
        <v>25</v>
      </c>
      <c r="F10" s="22"/>
      <c r="G10" s="22">
        <v>20000</v>
      </c>
      <c r="H10" s="22">
        <v>20000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166</v>
      </c>
      <c r="B11" s="85" t="s">
        <v>335</v>
      </c>
      <c r="C11" s="85" t="s">
        <v>336</v>
      </c>
      <c r="D11" s="98" t="s">
        <v>241</v>
      </c>
      <c r="E11" s="99">
        <v>2</v>
      </c>
      <c r="F11" s="22"/>
      <c r="G11" s="22">
        <v>10000</v>
      </c>
      <c r="H11" s="22">
        <v>10000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166</v>
      </c>
      <c r="B12" s="85" t="s">
        <v>337</v>
      </c>
      <c r="C12" s="85" t="s">
        <v>338</v>
      </c>
      <c r="D12" s="98" t="s">
        <v>241</v>
      </c>
      <c r="E12" s="99">
        <v>1</v>
      </c>
      <c r="F12" s="22"/>
      <c r="G12" s="22">
        <v>4000</v>
      </c>
      <c r="H12" s="22">
        <v>4000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175</v>
      </c>
      <c r="B13" s="85" t="s">
        <v>339</v>
      </c>
      <c r="C13" s="85" t="s">
        <v>340</v>
      </c>
      <c r="D13" s="98" t="s">
        <v>341</v>
      </c>
      <c r="E13" s="99">
        <v>25</v>
      </c>
      <c r="F13" s="22">
        <v>15000</v>
      </c>
      <c r="G13" s="22">
        <v>5000</v>
      </c>
      <c r="H13" s="22">
        <v>5000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7" t="s">
        <v>175</v>
      </c>
      <c r="B14" s="85" t="s">
        <v>342</v>
      </c>
      <c r="C14" s="85" t="s">
        <v>343</v>
      </c>
      <c r="D14" s="98" t="s">
        <v>332</v>
      </c>
      <c r="E14" s="99">
        <v>4</v>
      </c>
      <c r="F14" s="22">
        <v>72000</v>
      </c>
      <c r="G14" s="22">
        <v>24000</v>
      </c>
      <c r="H14" s="22">
        <v>24000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7" t="s">
        <v>175</v>
      </c>
      <c r="B15" s="85" t="s">
        <v>189</v>
      </c>
      <c r="C15" s="85" t="s">
        <v>344</v>
      </c>
      <c r="D15" s="98" t="s">
        <v>345</v>
      </c>
      <c r="E15" s="99">
        <v>1</v>
      </c>
      <c r="F15" s="22">
        <v>204913.8</v>
      </c>
      <c r="G15" s="22">
        <v>68304.6</v>
      </c>
      <c r="H15" s="22">
        <v>68304.6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88" t="s">
        <v>94</v>
      </c>
      <c r="B16" s="89"/>
      <c r="C16" s="89"/>
      <c r="D16" s="89"/>
      <c r="E16" s="96"/>
      <c r="F16" s="22">
        <v>381913.8</v>
      </c>
      <c r="G16" s="22">
        <v>221304.6</v>
      </c>
      <c r="H16" s="22">
        <v>221304.6</v>
      </c>
      <c r="I16" s="22"/>
      <c r="J16" s="22"/>
      <c r="K16" s="22"/>
      <c r="L16" s="22"/>
      <c r="M16" s="22"/>
      <c r="N16" s="22"/>
      <c r="O16" s="22"/>
      <c r="P16" s="22"/>
      <c r="Q16" s="22"/>
    </row>
  </sheetData>
  <mergeCells count="16">
    <mergeCell ref="A2:Q2"/>
    <mergeCell ref="A3:F3"/>
    <mergeCell ref="G4:Q4"/>
    <mergeCell ref="L5:Q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8" sqref="A8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346</v>
      </c>
    </row>
    <row r="2" ht="27.75" customHeight="1" spans="1:14">
      <c r="A2" s="55" t="s">
        <v>347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"单位名称："&amp;"云南省绿色食品发展中心（云南省农产品质量安全中心）"</f>
        <v>单位名称：云南省绿色食品发展中心（云南省农产品质量安全中心）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119</v>
      </c>
    </row>
    <row r="4" ht="15.75" customHeight="1" spans="1:14">
      <c r="A4" s="9" t="s">
        <v>320</v>
      </c>
      <c r="B4" s="71" t="s">
        <v>348</v>
      </c>
      <c r="C4" s="71" t="s">
        <v>349</v>
      </c>
      <c r="D4" s="72" t="s">
        <v>135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326</v>
      </c>
      <c r="G5" s="76" t="s">
        <v>327</v>
      </c>
      <c r="H5" s="77" t="s">
        <v>328</v>
      </c>
      <c r="I5" s="78" t="s">
        <v>329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142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 t="s">
        <v>317</v>
      </c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94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7" sqref="A7"/>
    </sheetView>
  </sheetViews>
  <sheetFormatPr defaultColWidth="9.14166666666667" defaultRowHeight="14.25" customHeight="1" outlineLevelRow="7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350</v>
      </c>
    </row>
    <row r="2" ht="27.75" customHeight="1" spans="1:24">
      <c r="A2" s="55" t="s">
        <v>351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"单位名称："&amp;"云南省绿色食品发展中心（云南省农产品质量安全中心）"</f>
        <v>单位名称：云南省绿色食品发展中心（云南省农产品质量安全中心）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119</v>
      </c>
    </row>
    <row r="4" ht="19.5" customHeight="1" spans="1:24">
      <c r="A4" s="15" t="s">
        <v>352</v>
      </c>
      <c r="B4" s="10" t="s">
        <v>135</v>
      </c>
      <c r="C4" s="11"/>
      <c r="D4" s="11"/>
      <c r="E4" s="61" t="s">
        <v>353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354</v>
      </c>
      <c r="E5" s="61" t="s">
        <v>355</v>
      </c>
      <c r="F5" s="61" t="s">
        <v>356</v>
      </c>
      <c r="G5" s="61" t="s">
        <v>357</v>
      </c>
      <c r="H5" s="61" t="s">
        <v>358</v>
      </c>
      <c r="I5" s="61" t="s">
        <v>359</v>
      </c>
      <c r="J5" s="61" t="s">
        <v>360</v>
      </c>
      <c r="K5" s="61" t="s">
        <v>361</v>
      </c>
      <c r="L5" s="61" t="s">
        <v>362</v>
      </c>
      <c r="M5" s="61" t="s">
        <v>363</v>
      </c>
      <c r="N5" s="61" t="s">
        <v>364</v>
      </c>
      <c r="O5" s="61" t="s">
        <v>365</v>
      </c>
      <c r="P5" s="61" t="s">
        <v>366</v>
      </c>
      <c r="Q5" s="61" t="s">
        <v>367</v>
      </c>
      <c r="R5" s="61" t="s">
        <v>368</v>
      </c>
      <c r="S5" s="61" t="s">
        <v>369</v>
      </c>
      <c r="T5" s="61" t="s">
        <v>370</v>
      </c>
      <c r="U5" s="61" t="s">
        <v>371</v>
      </c>
      <c r="V5" s="61" t="s">
        <v>372</v>
      </c>
      <c r="W5" s="61" t="s">
        <v>373</v>
      </c>
      <c r="X5" s="61" t="s">
        <v>374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 t="s">
        <v>317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6" sqref="A6"/>
    </sheetView>
  </sheetViews>
  <sheetFormatPr defaultColWidth="9.14166666666667" defaultRowHeight="12" customHeight="1" outlineLevelRow="6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375</v>
      </c>
    </row>
    <row r="2" ht="28.5" customHeight="1" spans="1:10">
      <c r="A2" s="44" t="s">
        <v>376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"单位名称："&amp;"云南省绿色食品发展中心（云南省农产品质量安全中心）"</f>
        <v>单位名称：云南省绿色食品发展中心（云南省农产品质量安全中心）</v>
      </c>
    </row>
    <row r="4" ht="44.25" customHeight="1" spans="1:10">
      <c r="A4" s="46" t="s">
        <v>226</v>
      </c>
      <c r="B4" s="46" t="s">
        <v>227</v>
      </c>
      <c r="C4" s="46" t="s">
        <v>228</v>
      </c>
      <c r="D4" s="46" t="s">
        <v>229</v>
      </c>
      <c r="E4" s="46" t="s">
        <v>230</v>
      </c>
      <c r="F4" s="47" t="s">
        <v>231</v>
      </c>
      <c r="G4" s="46" t="s">
        <v>232</v>
      </c>
      <c r="H4" s="47" t="s">
        <v>233</v>
      </c>
      <c r="I4" s="47" t="s">
        <v>234</v>
      </c>
      <c r="J4" s="46" t="s">
        <v>235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 t="s">
        <v>317</v>
      </c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377</v>
      </c>
    </row>
    <row r="2" ht="30.65" customHeight="1" spans="1:8">
      <c r="A2" s="35" t="s">
        <v>378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"单位名称："&amp;"云南省绿色食品发展中心（云南省农产品质量安全中心）"</f>
        <v>单位名称：云南省绿色食品发展中心（云南省农产品质量安全中心）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379</v>
      </c>
      <c r="C4" s="36" t="s">
        <v>380</v>
      </c>
      <c r="D4" s="36" t="s">
        <v>381</v>
      </c>
      <c r="E4" s="36" t="s">
        <v>382</v>
      </c>
      <c r="F4" s="36" t="s">
        <v>383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324</v>
      </c>
      <c r="G5" s="36" t="s">
        <v>384</v>
      </c>
      <c r="H5" s="36" t="s">
        <v>385</v>
      </c>
    </row>
    <row r="6" ht="18.75" customHeight="1" spans="1:8">
      <c r="A6" s="37" t="s">
        <v>111</v>
      </c>
      <c r="B6" s="37" t="s">
        <v>112</v>
      </c>
      <c r="C6" s="37" t="s">
        <v>113</v>
      </c>
      <c r="D6" s="37" t="s">
        <v>114</v>
      </c>
      <c r="E6" s="37" t="s">
        <v>115</v>
      </c>
      <c r="F6" s="37" t="s">
        <v>116</v>
      </c>
      <c r="G6" s="37" t="s">
        <v>386</v>
      </c>
      <c r="H6" s="37" t="s">
        <v>387</v>
      </c>
    </row>
    <row r="7" ht="29.9" customHeight="1" spans="1:8">
      <c r="A7" s="38" t="s">
        <v>45</v>
      </c>
      <c r="B7" s="38" t="s">
        <v>388</v>
      </c>
      <c r="C7" s="38" t="s">
        <v>343</v>
      </c>
      <c r="D7" s="38" t="s">
        <v>389</v>
      </c>
      <c r="E7" s="36" t="s">
        <v>332</v>
      </c>
      <c r="F7" s="39">
        <v>4</v>
      </c>
      <c r="G7" s="40">
        <v>6000</v>
      </c>
      <c r="H7" s="40">
        <v>24000</v>
      </c>
    </row>
    <row r="8" ht="29.9" customHeight="1" spans="1:8">
      <c r="A8" s="38" t="s">
        <v>45</v>
      </c>
      <c r="B8" s="38" t="s">
        <v>388</v>
      </c>
      <c r="C8" s="38" t="s">
        <v>331</v>
      </c>
      <c r="D8" s="38" t="s">
        <v>330</v>
      </c>
      <c r="E8" s="36" t="s">
        <v>332</v>
      </c>
      <c r="F8" s="39">
        <v>1</v>
      </c>
      <c r="G8" s="40">
        <v>90000</v>
      </c>
      <c r="H8" s="40">
        <v>90000</v>
      </c>
    </row>
    <row r="9" ht="20.15" customHeight="1" spans="1:8">
      <c r="A9" s="36" t="s">
        <v>30</v>
      </c>
      <c r="B9" s="36"/>
      <c r="C9" s="36"/>
      <c r="D9" s="36"/>
      <c r="E9" s="36"/>
      <c r="F9" s="39">
        <v>5</v>
      </c>
      <c r="G9" s="40"/>
      <c r="H9" s="40">
        <v>114000</v>
      </c>
    </row>
    <row r="10" ht="19.5" customHeight="1" spans="1:8">
      <c r="A10" s="38" t="s">
        <v>390</v>
      </c>
      <c r="B10" s="38"/>
      <c r="C10" s="38"/>
      <c r="D10" s="38"/>
      <c r="E10" s="38"/>
      <c r="F10" s="41"/>
      <c r="G10" s="42"/>
      <c r="H10" s="42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3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391</v>
      </c>
    </row>
    <row r="2" ht="27.75" customHeight="1" spans="1:11">
      <c r="A2" s="26" t="s">
        <v>392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"单位名称："&amp;"云南省绿色食品发展中心（云南省农产品质量安全中心）"</f>
        <v>单位名称：云南省绿色食品发展中心（云南省农产品质量安全中心）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202</v>
      </c>
      <c r="B4" s="8" t="s">
        <v>130</v>
      </c>
      <c r="C4" s="8" t="s">
        <v>203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393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 t="s">
        <v>394</v>
      </c>
      <c r="C8" s="29"/>
      <c r="D8" s="29"/>
      <c r="E8" s="29"/>
      <c r="F8" s="29"/>
      <c r="G8" s="29"/>
      <c r="H8" s="22">
        <v>330000</v>
      </c>
      <c r="I8" s="22">
        <v>330000</v>
      </c>
      <c r="J8" s="22"/>
      <c r="K8" s="22"/>
    </row>
    <row r="9" ht="30.65" customHeight="1" spans="1:11">
      <c r="A9" s="20" t="s">
        <v>207</v>
      </c>
      <c r="B9" s="20" t="s">
        <v>394</v>
      </c>
      <c r="C9" s="20" t="s">
        <v>45</v>
      </c>
      <c r="D9" s="20" t="s">
        <v>395</v>
      </c>
      <c r="E9" s="20" t="s">
        <v>396</v>
      </c>
      <c r="F9" s="20" t="s">
        <v>194</v>
      </c>
      <c r="G9" s="20" t="s">
        <v>195</v>
      </c>
      <c r="H9" s="22">
        <v>54000</v>
      </c>
      <c r="I9" s="22">
        <v>54000</v>
      </c>
      <c r="J9" s="22"/>
      <c r="K9" s="22"/>
    </row>
    <row r="10" ht="30.65" customHeight="1" spans="1:11">
      <c r="A10" s="20" t="s">
        <v>207</v>
      </c>
      <c r="B10" s="20" t="s">
        <v>394</v>
      </c>
      <c r="C10" s="20" t="s">
        <v>45</v>
      </c>
      <c r="D10" s="20" t="s">
        <v>395</v>
      </c>
      <c r="E10" s="20" t="s">
        <v>396</v>
      </c>
      <c r="F10" s="20" t="s">
        <v>211</v>
      </c>
      <c r="G10" s="20" t="s">
        <v>212</v>
      </c>
      <c r="H10" s="22">
        <v>205000</v>
      </c>
      <c r="I10" s="22">
        <v>205000</v>
      </c>
      <c r="J10" s="22"/>
      <c r="K10" s="22"/>
    </row>
    <row r="11" ht="30.65" customHeight="1" spans="1:11">
      <c r="A11" s="20" t="s">
        <v>207</v>
      </c>
      <c r="B11" s="20" t="s">
        <v>394</v>
      </c>
      <c r="C11" s="20" t="s">
        <v>45</v>
      </c>
      <c r="D11" s="20" t="s">
        <v>395</v>
      </c>
      <c r="E11" s="20" t="s">
        <v>396</v>
      </c>
      <c r="F11" s="20" t="s">
        <v>196</v>
      </c>
      <c r="G11" s="20" t="s">
        <v>197</v>
      </c>
      <c r="H11" s="22">
        <v>4000</v>
      </c>
      <c r="I11" s="22">
        <v>4000</v>
      </c>
      <c r="J11" s="22"/>
      <c r="K11" s="22"/>
    </row>
    <row r="12" ht="30.65" customHeight="1" spans="1:11">
      <c r="A12" s="20" t="s">
        <v>207</v>
      </c>
      <c r="B12" s="20" t="s">
        <v>394</v>
      </c>
      <c r="C12" s="20" t="s">
        <v>45</v>
      </c>
      <c r="D12" s="20" t="s">
        <v>395</v>
      </c>
      <c r="E12" s="20" t="s">
        <v>396</v>
      </c>
      <c r="F12" s="20" t="s">
        <v>213</v>
      </c>
      <c r="G12" s="20" t="s">
        <v>214</v>
      </c>
      <c r="H12" s="22">
        <v>67000</v>
      </c>
      <c r="I12" s="22">
        <v>67000</v>
      </c>
      <c r="J12" s="22"/>
      <c r="K12" s="22"/>
    </row>
    <row r="13" ht="18.75" customHeight="1" spans="1:11">
      <c r="A13" s="30" t="s">
        <v>94</v>
      </c>
      <c r="B13" s="31"/>
      <c r="C13" s="31"/>
      <c r="D13" s="31"/>
      <c r="E13" s="31"/>
      <c r="F13" s="31"/>
      <c r="G13" s="32"/>
      <c r="H13" s="22">
        <v>330000</v>
      </c>
      <c r="I13" s="22">
        <v>330000</v>
      </c>
      <c r="J13" s="22"/>
      <c r="K13" s="22"/>
    </row>
  </sheetData>
  <mergeCells count="15">
    <mergeCell ref="A2:K2"/>
    <mergeCell ref="A3:G3"/>
    <mergeCell ref="I4:K4"/>
    <mergeCell ref="A13:G1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397</v>
      </c>
    </row>
    <row r="2" ht="27.75" customHeight="1" spans="1:7">
      <c r="A2" s="3" t="s">
        <v>398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"单位名称："&amp;"云南省绿色食品发展中心（云南省农产品质量安全中心）"</f>
        <v>单位名称：云南省绿色食品发展中心（云南省农产品质量安全中心）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203</v>
      </c>
      <c r="B4" s="8" t="s">
        <v>202</v>
      </c>
      <c r="C4" s="8" t="s">
        <v>130</v>
      </c>
      <c r="D4" s="9" t="s">
        <v>399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400</v>
      </c>
      <c r="F5" s="9" t="s">
        <v>401</v>
      </c>
      <c r="G5" s="9" t="s">
        <v>402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1395000</v>
      </c>
      <c r="F8" s="22">
        <v>1395000</v>
      </c>
      <c r="G8" s="22">
        <v>1395000</v>
      </c>
    </row>
    <row r="9" ht="29.9" customHeight="1" spans="1:7">
      <c r="A9" s="20"/>
      <c r="B9" s="20" t="s">
        <v>403</v>
      </c>
      <c r="C9" s="20" t="s">
        <v>206</v>
      </c>
      <c r="D9" s="20" t="s">
        <v>404</v>
      </c>
      <c r="E9" s="22">
        <v>1395000</v>
      </c>
      <c r="F9" s="22">
        <v>1395000</v>
      </c>
      <c r="G9" s="22">
        <v>1395000</v>
      </c>
    </row>
    <row r="10" ht="18.75" customHeight="1" spans="1:7">
      <c r="A10" s="23" t="s">
        <v>30</v>
      </c>
      <c r="B10" s="24" t="s">
        <v>405</v>
      </c>
      <c r="C10" s="24"/>
      <c r="D10" s="25"/>
      <c r="E10" s="22">
        <v>1395000</v>
      </c>
      <c r="F10" s="22">
        <v>1395000</v>
      </c>
      <c r="G10" s="22">
        <v>1395000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2026-02-09T07:38:00Z</dcterms:created>
  <dcterms:modified xsi:type="dcterms:W3CDTF">2026-02-11T10:24:58Z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DA6AFD2D75684AB29BA9DCBA7B261035_13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