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<sst xmlns="http://schemas.openxmlformats.org/spreadsheetml/2006/main" count="1299" uniqueCount="497">
  <si>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</si>
  <si>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</si>
  <si>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</si>
  <si>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</si>
  <si>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</si>
  <si>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</si>
  <si>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</si>
  <si>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</si>
  <si>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</si>
  <si>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</si>
  <si>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</si>
  <si>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</si>
  <si>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</si>
  <si>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</si>
  <si>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</si>
  <si>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</si>
  <si>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</si>
  <si>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</si>
  <si>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</si>
  <si>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</si>
  <si>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</si>
  <si>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</si>
  <si>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</si>
  <si>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</si>
  <si>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</si>
  <si>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</si>
  <si>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</si>
  <si>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</si>
  <si>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</si>
  <si>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</si>
  <si>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</si>
  <si>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</si>
  <si>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</si>
  <si>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</si>
  <si>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</si>
  <si>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</si>
  <si>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</si>
  <si>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</si>
  <si>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</si>
  <si>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</si>
  <si>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</si>
  <si>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</si>
  <si>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</si>
  <si>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</si>
  <si>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125034</t>
  </si>
  <si>
    <t>云南省花卉技术培训推广中心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</si>
  <si>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</si>
  <si>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</si>
  <si>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</si>
  <si>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</si>
  <si>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</si>
  <si>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</si>
  <si>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</si>
  <si>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</si>
  <si>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</si>
  <si>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</si>
  <si>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</si>
  <si>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</si>
  <si>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</si>
  <si>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</si>
  <si>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</si>
  <si>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</si>
  <si>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</si>
  <si>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</si>
  <si>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</si>
  <si>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</si>
  <si>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</si>
  <si>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</si>
  <si>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</si>
  <si>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</si>
  <si>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</si>
  <si>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</si>
  <si>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</si>
  <si>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</si>
  <si>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</si>
  <si>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</si>
  <si>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</si>
  <si>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</si>
  <si>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</si>
  <si>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</si>
  <si>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</si>
  <si>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</si>
  <si>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</si>
  <si>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</si>
  <si>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</si>
  <si>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</si>
  <si>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2130106</t>
  </si>
  <si>
    <t>科技转化与推广服务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</si>
  <si>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</si>
  <si>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</si>
  <si>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</si>
  <si>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</si>
  <si>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</si>
  <si>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</si>
  <si>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</si>
  <si>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</si>
  <si>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</si>
  <si>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</si>
  <si>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</si>
  <si>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</si>
  <si>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</si>
  <si>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</si>
  <si>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</si>
  <si>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</si>
  <si>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</si>
  <si>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</si>
  <si>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</si>
  <si>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</si>
  <si>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</si>
  <si>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</si>
  <si>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</si>
  <si>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</si>
  <si>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</si>
  <si>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</si>
  <si>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</si>
  <si>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</si>
  <si>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</si>
  <si>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</si>
  <si>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</si>
  <si>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</si>
  <si>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</si>
  <si>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</si>
  <si>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</si>
  <si>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</si>
  <si>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</si>
  <si>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</si>
  <si>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本单位无此预算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</si>
  <si>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</si>
  <si>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</si>
  <si>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</si>
  <si>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</si>
  <si>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</si>
  <si>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</si>
  <si>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</si>
  <si>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</si>
  <si>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</si>
  <si>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</si>
  <si>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</si>
  <si>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</si>
  <si>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</si>
  <si>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</si>
  <si>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</si>
  <si>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</si>
  <si>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</si>
  <si>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530000210000000029465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</si>
  <si>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</si>
  <si>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</si>
  <si>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</si>
  <si>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</si>
  <si>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</si>
  <si>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</si>
  <si>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</si>
  <si>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</si>
  <si>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</si>
  <si>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530000210000000029466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</si>
  <si>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</si>
  <si>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</si>
  <si>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</si>
  <si>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</si>
  <si>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</si>
  <si>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</si>
  <si>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</si>
  <si>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</si>
  <si>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</si>
  <si>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530000210000000029467</t>
  </si>
  <si>
    <t>社会保障缴费（职业年金单位缴费）</t>
  </si>
  <si>
    <t>30109</t>
  </si>
  <si>
    <t>职业年金缴费</t>
  </si>
  <si>
    <t>530000210000000029468</t>
  </si>
  <si>
    <t>30113</t>
  </si>
  <si>
    <t>530000210000000029471</t>
  </si>
  <si>
    <t>公车购置及运维费</t>
  </si>
  <si>
    <t>30231</t>
  </si>
  <si>
    <t>公务用车运行维护费</t>
  </si>
  <si>
    <t>530000210000000029473</t>
  </si>
  <si>
    <t>30217</t>
  </si>
  <si>
    <t>530000210000000029475</t>
  </si>
  <si>
    <t>工会经费</t>
  </si>
  <si>
    <t>30228</t>
  </si>
  <si>
    <t>530000210000000029476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</si>
  <si>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</si>
  <si>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</si>
  <si>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</si>
  <si>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</si>
  <si>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</si>
  <si>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</si>
  <si>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</si>
  <si>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</si>
  <si>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</si>
  <si>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</si>
  <si>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</si>
  <si>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</si>
  <si>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</si>
  <si>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</si>
  <si>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</si>
  <si>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</si>
  <si>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</si>
  <si>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</si>
  <si>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</si>
  <si>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</si>
  <si>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</si>
  <si>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30216</t>
  </si>
  <si>
    <t>培训费</t>
  </si>
  <si>
    <t>30218</t>
  </si>
  <si>
    <t>专用材料费</t>
  </si>
  <si>
    <t>30226</t>
  </si>
  <si>
    <t>劳务费</t>
  </si>
  <si>
    <t>30227</t>
  </si>
  <si>
    <t>委托业务费</t>
  </si>
  <si>
    <t>30239</t>
  </si>
  <si>
    <t>其他交通费用</t>
  </si>
  <si>
    <t>30240</t>
  </si>
  <si>
    <t>税金及附加费用</t>
  </si>
  <si>
    <t>30299</t>
  </si>
  <si>
    <t>其他商品和服务支出</t>
  </si>
  <si>
    <t>31002</t>
  </si>
  <si>
    <t>办公设备购置</t>
  </si>
  <si>
    <t>31003</t>
  </si>
  <si>
    <t>专用设备购置</t>
  </si>
  <si>
    <t>31007</t>
  </si>
  <si>
    <t>信息网络及软件购置更新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</si>
  <si>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</si>
  <si>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</si>
  <si>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</si>
  <si>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</si>
  <si>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</si>
  <si>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</si>
  <si>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花卉绿色高效技术集成与推广专项资金</t>
  </si>
  <si>
    <t>专项业务类</t>
  </si>
  <si>
    <t>530000200000000006137</t>
  </si>
  <si>
    <t>其他人员支出</t>
  </si>
  <si>
    <t>民生类</t>
  </si>
  <si>
    <t>530000231100001083320</t>
  </si>
  <si>
    <t>30199</t>
  </si>
  <si>
    <t>其他工资福利支出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</si>
  <si>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</si>
  <si>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</si>
  <si>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</si>
  <si>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</si>
  <si>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</si>
  <si>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</si>
  <si>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</si>
  <si>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</si>
  <si>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</si>
  <si>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</si>
  <si>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</si>
  <si>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</si>
  <si>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做好本部门编外人员28人的工资及劳务经费保障（8人是长期聘用人员，工资及社保费用为单位自有资金支付；9名劳务派遣人员费用由财政资金承担，其余不足部分由单位自有资金承担；另外11人劳务派遣费用由单位自有资金支付），确保单位各项工作的顺利运行。</t>
  </si>
  <si>
    <t>产出指标</t>
  </si>
  <si>
    <t>数量指标</t>
  </si>
  <si>
    <t>经费保障人数</t>
  </si>
  <si>
    <t>=</t>
  </si>
  <si>
    <t>28</t>
  </si>
  <si>
    <t>人</t>
  </si>
  <si>
    <t>定量指标</t>
  </si>
  <si>
    <t>保障单位外聘人员工资正常发放。</t>
  </si>
  <si>
    <t>做好本部门编外人员28人的工资及劳务的经费保障（8人是长期聘用人员，工资及社保费用为单位自有资金支付；9名劳务派遣人员费用由财政资金承担，其余不足部分由单位自有资金承担；另外11人劳务派遣费用由单位自有资金支付），确保单位各项工作的顺利运行。</t>
  </si>
  <si>
    <t>效益指标</t>
  </si>
  <si>
    <t>社会效益</t>
  </si>
  <si>
    <t>单位运转</t>
  </si>
  <si>
    <t>单位正常运转</t>
  </si>
  <si>
    <t>定性指标</t>
  </si>
  <si>
    <t>反映单位正常运转情况。</t>
  </si>
  <si>
    <t>满意度指标</t>
  </si>
  <si>
    <t>服务对象满意度</t>
  </si>
  <si>
    <t>人员满意度</t>
  </si>
  <si>
    <t>&gt;=</t>
  </si>
  <si>
    <t>90</t>
  </si>
  <si>
    <t>%</t>
  </si>
  <si>
    <t>反映外聘人员对经费保障的满意程度。</t>
  </si>
  <si>
    <t>（1）持续推进绿色生产模式。确保嵩明、晋宁、泸西及姚安花卉绿色高效种植示范基地稳定运行，服务500亩的示范带动区域，辐射1万亩花卉设施化种植。一是鲜切花基质栽培水肥灌溉及循环利用技术示范工作，完善技术体系，完成公益性回水、土壤、植株等检测100个样次，促进尾液回收利用率提升至70%以上；二是切花月季基质栽培田间高产管理技术集成示范工作，优化各项管理技术，使鲜切花优质花率提高5%；三是鲜切花“环、生、化”病虫害综合防控技术示范工作，深化病虫害发生规律研究，降低病虫害发生率，减少农药使用量；四是开展绿色生产专题培训2场次，参训人员达250人次。（2）持续开展鲜切花标准化采后处理技术示范及装备推广工作。一是标准化采后处理技术示范工作，完善鲜切花采后处理各关键环节技术集成及推广运用，全省鲜切花标准化采后处理能力提高10%，技术推广范围逐步扩大至1000亩，有效降低物流损耗，提升消费终端瓶插表现水平；开展专题培训2场次，参训人员达150人次；二是国产鲜切花采后保鲜处理液研发推广，研发及实验示范高效保鲜剂，使国产保鲜剂应用范围扩大至1000亩鲜切花种植基地，鲜切花瓶插期延长2天以上；三是鲜切花采后自动分选机研发推广，改进智慧鲜花采后生产线，使设备处理效率提高至1.3万枝/小时，分级精准度达95%，设备推广使用面积扩大至2000亩。此外，持续做好标准化采后处理技术集成示范工作，形成1项新规程、1项企业标准和2套培训材料及视频，培训范围扩大至2个州市，影响力覆盖全省30%的鲜切花种植区域，降低月季采后损耗。（3）持续推进花卉种质资源收集、测试及筛选评价工作。一是种质资源收集整理工作，丰富蔷薇花属（月季）等种质资源圃，新增种质资源100个，年完成花卉植物新品种测试报告100份；完善种质资源数据库，活体保存率保持在95%以上；二是切花玫瑰（月季）评价指标体系工作，扩大无土栽培试种品种范围，筛选出10个适合不同地区无土栽培模式的切花品种，新优品种种植面积占比提高至52%；三是鲜切花表型数据采集分析数字化设备研发，基于图像识别技术，对已收集的月季鲜切花开展表型数据采集并建立配套数据库，可服务于植物新品种权授权测试、新品种育种、栽培品种选择、新优品种筛选推广等领域。（4）持续开展花卉绿色生产认证及推广工作。推进4个花卉绿色生产试点建设，依据相关规范，使认证企业基地数量增加4家，对接3个以上不同。</t>
  </si>
  <si>
    <t>培训完成率</t>
  </si>
  <si>
    <t>95</t>
  </si>
  <si>
    <t>2026年年底，完成400人次培训任务。以全年实际参加培训的人员数量计算，累计培训人数完成400人为合格，300-399人为基本合格，300人及以下为不合格。</t>
  </si>
  <si>
    <t>（1）持续推进绿色生产模式。确保嵩明、晋宁、泸西及姚安花卉绿色高效种植示范基地稳定运行，服务500亩的示范带动区域，辐射1万亩花卉设施化种植。一是鲜切花基质栽培水肥灌溉及循环利用技术示范工作，完善技术体系，完成公益性回水、土壤、植株等检测100个样次，促进尾液回收利用率提升至70%以上；二是切花月季基质栽培田间高产管理技术集成示范工作，优化各项管理技术，使鲜切花优质花率提高5%；三是鲜切花“环、生、化”病虫害综合防控技术示范工作，深化病虫害发生规律研究，降低病虫害发生率，减少农药使用量；四是开展绿色生产专题培训2场次，参训人员达250人次。（2）持续开展鲜切花标准采后处理技术示范及装备推广工作。一是标准化采后处理技术示范工作，完善鲜切花采后处理各关键环节技术集成及推广运用，全省鲜切花标准化采后处理能力提高10%，技术推广范围逐步扩大至1000亩，有效降低物流损耗，提升消费终端瓶插表现水平；开展专题培训2场次，参训人员达150人次；二是国产鲜切花采后保鲜处理液研发推广，研发及实验示范高效保鲜剂，使国产保鲜剂应用范围扩大至1000亩鲜切花种植基地，鲜切花瓶插期延长2天以上；三是鲜切花采后自动分选机研发推广，改进智慧鲜花采后生产线，使设备处理效率提高至1.3万枝/小时，分级精准度达95%，设备推广使用面积扩大至2000亩。此外，持续做好标准化采后处理技术集成示范工作，形成1项新规程、1项企业标准和2套培训材料及视频，培训范围扩大至2个州市，影响力覆盖全省30%的鲜切花种植区域，降低月季采后损耗。（3）持续推进花卉种质资源收集、测试及筛选评价工作。一是种质资源收集整理工作，丰富蔷薇花属（月季）等种质资源圃，新增种质资源100个，年完成花卉植物新品种测试报告100份；完善种质资源数据库，活体保存率保持在95%以上；二是切花玫瑰（月季）评价指标体系工作，扩大无土栽培试种品种范围，筛选出10个适合不同地区无土栽培模式的切花品种，新优品种种植面积占比提高至52%；三是鲜切花表型数据采集分析数字化设备研发，基于图像识别技术，对已收集的月季鲜切花开展表型数据采集并建立配套数据库，可服务于植物新品种权授权测试、新品种育种、栽培品种选择、新优品种筛选推广等领域。（4）持续开展花卉绿色生产认证及推广工作。推进4个花卉绿色生产试点建设，依据相关规范，使认证企业基地数量增加4家，对接3个以上不同</t>
  </si>
  <si>
    <t>品种收集数量</t>
  </si>
  <si>
    <t>100</t>
  </si>
  <si>
    <t>个</t>
  </si>
  <si>
    <t>蔷薇属品种引进80个，杜鹃花属引进20个品种。以累计全年收集新品种数量计算，累计收集100个新品种为合格，99-80个为基本合格，小于80个为不合格。</t>
  </si>
  <si>
    <t>检测完成量</t>
  </si>
  <si>
    <t>份（部、个、幅、条）</t>
  </si>
  <si>
    <t>2026年底，完成公益检测报告100份，以累计全年完成报告数量计算，累计完成100份检测报告  为合格，99-80份为基本合格，小于80份为不合格。</t>
  </si>
  <si>
    <t>测试完成量</t>
  </si>
  <si>
    <t>2026年底，完成测试报告100份。以累计全年测试报告计算，累计测试报告大于90份为合格，70-89份为基本合格，小于70份为不合格。</t>
  </si>
  <si>
    <t>质量指标</t>
  </si>
  <si>
    <t>种质资源数据库活体保存率</t>
  </si>
  <si>
    <t>种质资源数据库活体保存率。</t>
  </si>
  <si>
    <t>时效指标</t>
  </si>
  <si>
    <t>鲜切花采后自动分选机处理能力</t>
  </si>
  <si>
    <t>13000</t>
  </si>
  <si>
    <t>株</t>
  </si>
  <si>
    <t>鲜切花采后自动分选机处理效率。</t>
  </si>
  <si>
    <t>绿色高效生产模式推广面积</t>
  </si>
  <si>
    <t>500</t>
  </si>
  <si>
    <t>亩</t>
  </si>
  <si>
    <t>大力推广绿色高效生产模式，推广面积大于等于400亩为合格，301-400亩为基本合格，小于300亩不合格。</t>
  </si>
  <si>
    <t>农民培训及技术服务满意度</t>
  </si>
  <si>
    <t>发放调查表200份，满意度达90%及以上为合格，89%-80%为基本合格，80%以下为不合格。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</si>
  <si>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</si>
  <si>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</si>
  <si>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</si>
  <si>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</si>
  <si>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</si>
  <si>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</si>
  <si>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</si>
  <si>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</si>
  <si>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</si>
  <si>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</si>
  <si>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</si>
  <si>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</si>
  <si>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</si>
  <si>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</si>
  <si>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</si>
  <si>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测试材料存放用冰箱</t>
  </si>
  <si>
    <t>A02061801 电冰箱</t>
  </si>
  <si>
    <t>台</t>
  </si>
  <si>
    <t>种子保存用冰箱</t>
  </si>
  <si>
    <t>材料费（标准采后处理）</t>
  </si>
  <si>
    <t>A07080104 化学肥料</t>
  </si>
  <si>
    <t>批</t>
  </si>
  <si>
    <t>项目试点基地材料费</t>
  </si>
  <si>
    <t>酸度计</t>
  </si>
  <si>
    <t>A02121000 化学计量标准器具</t>
  </si>
  <si>
    <t>甜度计</t>
  </si>
  <si>
    <t>硬度计</t>
  </si>
  <si>
    <t>材料费（测试管理用）</t>
  </si>
  <si>
    <t>A07080100 化学原料及化学制品</t>
  </si>
  <si>
    <t>植物表型数据采集分析仪</t>
  </si>
  <si>
    <t>A02100499 其他分析仪器</t>
  </si>
  <si>
    <t>比色卡</t>
  </si>
  <si>
    <t>A02129900 其他计量标准器具</t>
  </si>
  <si>
    <t>电动打药机</t>
  </si>
  <si>
    <t>A02229900 其他农业和林业机械</t>
  </si>
  <si>
    <t>三轮电单车</t>
  </si>
  <si>
    <t>辆</t>
  </si>
  <si>
    <t>摄像头</t>
  </si>
  <si>
    <t>A02021199 其他输入输出设备</t>
  </si>
  <si>
    <t>干燥烘箱</t>
  </si>
  <si>
    <t>A02109900 其他仪器仪表</t>
  </si>
  <si>
    <t>棚内测试台</t>
  </si>
  <si>
    <t>A02020599 其他照相机及器材</t>
  </si>
  <si>
    <t>显微镜</t>
  </si>
  <si>
    <t>A02100301 显微镜</t>
  </si>
  <si>
    <t>消毒机</t>
  </si>
  <si>
    <t>A02322800 消毒灭菌设备及器具</t>
  </si>
  <si>
    <t>执法记录仪</t>
  </si>
  <si>
    <t>A02020600 执法记录仪</t>
  </si>
  <si>
    <t>车辆油费</t>
  </si>
  <si>
    <t>C23120302 车辆加油、添加燃料服务</t>
  </si>
  <si>
    <t>年</t>
  </si>
  <si>
    <t>车辆维护维修费</t>
  </si>
  <si>
    <t>C23120301 车辆维修和保养服务</t>
  </si>
  <si>
    <t>车辆保险</t>
  </si>
  <si>
    <t>C1804010201 机动车保险服务</t>
  </si>
  <si>
    <t>不间断电源</t>
  </si>
  <si>
    <t>A02061504 不间断电源</t>
  </si>
  <si>
    <t>专业书籍出版</t>
  </si>
  <si>
    <t>C23090200 出版服务</t>
  </si>
  <si>
    <t>项</t>
  </si>
  <si>
    <t>办公场地及设施维修维护</t>
  </si>
  <si>
    <t>B08010000 房屋修缮</t>
  </si>
  <si>
    <t>机房改造费用</t>
  </si>
  <si>
    <t>防火墙</t>
  </si>
  <si>
    <t>A02010301 防火墙</t>
  </si>
  <si>
    <t>套</t>
  </si>
  <si>
    <t>服务器</t>
  </si>
  <si>
    <t>A02010104 服务器</t>
  </si>
  <si>
    <t>复印纸</t>
  </si>
  <si>
    <t>A05040101 复印纸</t>
  </si>
  <si>
    <t>资料、文件、信封印刷</t>
  </si>
  <si>
    <t>C2309019901 公文用纸、资料汇编、信封印刷服务</t>
  </si>
  <si>
    <t>其他广告宣传服务</t>
  </si>
  <si>
    <t>C23150000 广告宣传服务</t>
  </si>
  <si>
    <t>云菜广告宣传服务</t>
  </si>
  <si>
    <t>云果广告宣传服务</t>
  </si>
  <si>
    <t>云花广告宣传服务</t>
  </si>
  <si>
    <t>云咖广告宣传服务</t>
  </si>
  <si>
    <t>测试基地材料费</t>
  </si>
  <si>
    <t xml:space="preserve"> 机柜</t>
  </si>
  <si>
    <t>A02010601 机柜</t>
  </si>
  <si>
    <t>组</t>
  </si>
  <si>
    <t>核心交换机</t>
  </si>
  <si>
    <t>A02010202 交换设备</t>
  </si>
  <si>
    <t>接入交换机</t>
  </si>
  <si>
    <t>路由器</t>
  </si>
  <si>
    <t>A02010201 路由器</t>
  </si>
  <si>
    <t>A4黑白打印机</t>
  </si>
  <si>
    <t>A02021099 其他打印机</t>
  </si>
  <si>
    <t>花卉DUS测试智能辅助仪</t>
  </si>
  <si>
    <t>模块</t>
  </si>
  <si>
    <t>A02080599 其他光通信设备</t>
  </si>
  <si>
    <t>其他宣传</t>
  </si>
  <si>
    <t>C22990000 其他会议、展览、住宿和餐饮服务</t>
  </si>
  <si>
    <t>云菜宣传推介</t>
  </si>
  <si>
    <t>云果宣传推介</t>
  </si>
  <si>
    <t>云花品牌宣传</t>
  </si>
  <si>
    <t>云花之夜推介活动</t>
  </si>
  <si>
    <t>云咖推广宣传活动</t>
  </si>
  <si>
    <t>杀毒软件</t>
  </si>
  <si>
    <t>A08060399 其他计算机软件</t>
  </si>
  <si>
    <t>嵩明基地改造费</t>
  </si>
  <si>
    <t>B99000000 其他建筑工程</t>
  </si>
  <si>
    <t>晋宁维修改造</t>
  </si>
  <si>
    <t>B08990000 其他建筑物、构筑物修缮</t>
  </si>
  <si>
    <t>办公桌</t>
  </si>
  <si>
    <t>A05010299 其他台、桌类</t>
  </si>
  <si>
    <t>办公椅</t>
  </si>
  <si>
    <t>A05010399 其他椅凳类</t>
  </si>
  <si>
    <t>把</t>
  </si>
  <si>
    <t>书柜</t>
  </si>
  <si>
    <t>A05010501 书柜</t>
  </si>
  <si>
    <t>云花数据库软件开发</t>
  </si>
  <si>
    <t>C16010301 通用应用软件开发服务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</si>
  <si>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</si>
  <si>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</si>
  <si>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</si>
  <si>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</si>
  <si>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</si>
  <si>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</si>
  <si>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</si>
  <si>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</si>
  <si>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</si>
  <si>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</si>
  <si>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</si>
  <si>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</si>
  <si>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</si>
  <si>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</si>
  <si>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</si>
  <si>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</si>
  <si>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</si>
  <si>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</si>
  <si>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</si>
  <si>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</si>
  <si>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</si>
  <si>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</si>
  <si>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</si>
  <si>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</si>
  <si>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</si>
  <si>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</si>
  <si>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</si>
  <si>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</si>
  <si>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</si>
  <si>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</si>
  <si>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</si>
  <si>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</si>
  <si>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</si>
  <si>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</si>
  <si>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</si>
  <si>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</si>
  <si>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</si>
  <si>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</si>
  <si>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</si>
  <si>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</si>
  <si>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</si>
  <si>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</si>
  <si>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</si>
  <si>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机柜</t>
  </si>
  <si>
    <t>A02052099 其他风机</t>
  </si>
  <si>
    <t>风机</t>
  </si>
  <si>
    <t>A02053400 机械设备零部件</t>
  </si>
  <si>
    <t>支架及支架基座</t>
  </si>
  <si>
    <t>A02059900 其他机械设备</t>
  </si>
  <si>
    <t>溶解氧测量仪</t>
  </si>
  <si>
    <t>UPS电源</t>
  </si>
  <si>
    <t>冰箱</t>
  </si>
  <si>
    <t>A02062099 其他电气机械设备</t>
  </si>
  <si>
    <t xml:space="preserve">空气压缩机   </t>
  </si>
  <si>
    <t>保护柱</t>
  </si>
  <si>
    <t>A02103200 仪器仪表零部件</t>
  </si>
  <si>
    <t>ECO离子色谱阳离抑制器</t>
  </si>
  <si>
    <t>ECO离子色谱阳离抑制器连接件</t>
  </si>
  <si>
    <t>ECO离子色谱阳离子柱</t>
  </si>
  <si>
    <t>ECO离子色谱阴离子柱</t>
  </si>
  <si>
    <t>家具和用品</t>
  </si>
  <si>
    <t>张</t>
  </si>
  <si>
    <t>A05010301 办公椅</t>
  </si>
  <si>
    <t>无形资产</t>
  </si>
  <si>
    <t>A08060303 应用软件</t>
  </si>
  <si>
    <t>云花数据库开发应用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</si>
  <si>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</si>
  <si>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</si>
  <si>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</si>
  <si>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</si>
  <si>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云南省咖啡优势特色产业集群项目经费</t>
  </si>
  <si>
    <t>2130122</t>
  </si>
  <si>
    <t>农业生产发展</t>
  </si>
  <si>
    <t>中央农业经营主体能力提升（基层农技推广体系）专项资金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</si>
  <si>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</si>
  <si>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</si>
  <si>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</si>
  <si>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</si>
  <si>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</si>
  <si>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</si>
  <si>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311 专项业务类</t>
  </si>
  <si>
    <t>本级</t>
  </si>
  <si>
    <t>312 民生类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</si>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</sst>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7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8"/>
      <c r="C2" s="168"/>
      <c r="D2" s="168"/>
    </row>
    <row r="3" ht="21" customHeight="1" spans="1:4">
      <c r="A3" s="93" t="str">
        <f>"单位名称："&amp;"云南省花卉技术培训推广中心"</f>
        <v>单位名称：云南省花卉技术培训推广中心</v>
      </c>
      <c r="B3" s="133"/>
      <c r="C3" s="133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4448161.94</v>
      </c>
      <c r="C7" s="23" t="str">
        <f>"一"&amp;"、"&amp;"社会保障和就业支出"</f>
        <v>一、社会保障和就业支出</v>
      </c>
      <c r="D7" s="120">
        <v>360974.79</v>
      </c>
    </row>
    <row r="8" ht="25.4" customHeight="1" spans="1:4">
      <c r="A8" s="144" t="s">
        <v>9</v>
      </c>
      <c r="B8" s="120"/>
      <c r="C8" s="23" t="str">
        <f>"二"&amp;"、"&amp;"卫生健康支出"</f>
        <v>二、卫生健康支出</v>
      </c>
      <c r="D8" s="120">
        <v>217312.75</v>
      </c>
    </row>
    <row r="9" ht="25.4" customHeight="1" spans="1:4">
      <c r="A9" s="144" t="s">
        <v>10</v>
      </c>
      <c r="B9" s="120"/>
      <c r="C9" s="23" t="str">
        <f>"三"&amp;"、"&amp;"农林水支出"</f>
        <v>三、农林水支出</v>
      </c>
      <c r="D9" s="120">
        <v>25799354.68</v>
      </c>
    </row>
    <row r="10" ht="25.4" customHeight="1" spans="1:4">
      <c r="A10" s="144" t="s">
        <v>11</v>
      </c>
      <c r="B10" s="88"/>
      <c r="C10" s="23" t="str">
        <f>"四"&amp;"、"&amp;"住房保障支出"</f>
        <v>四、住房保障支出</v>
      </c>
      <c r="D10" s="120">
        <v>238418</v>
      </c>
    </row>
    <row r="11" ht="25.4" customHeight="1" spans="1:4">
      <c r="A11" s="144" t="s">
        <v>12</v>
      </c>
      <c r="B11" s="120">
        <v>20473313.8</v>
      </c>
      <c r="C11" s="23"/>
      <c r="D11" s="120"/>
    </row>
    <row r="12" ht="25.4" customHeight="1" spans="1:4">
      <c r="A12" s="144" t="s">
        <v>13</v>
      </c>
      <c r="B12" s="88">
        <v>20473313.8</v>
      </c>
      <c r="C12" s="23"/>
      <c r="D12" s="120"/>
    </row>
    <row r="13" ht="25.4" customHeight="1" spans="1:4">
      <c r="A13" s="144" t="s">
        <v>14</v>
      </c>
      <c r="B13" s="88"/>
      <c r="C13" s="23"/>
      <c r="D13" s="120"/>
    </row>
    <row r="14" ht="25.4" customHeight="1" spans="1:4">
      <c r="A14" s="144" t="s">
        <v>15</v>
      </c>
      <c r="B14" s="88"/>
      <c r="C14" s="23"/>
      <c r="D14" s="120"/>
    </row>
    <row r="15" ht="25.4" customHeight="1" spans="1:4">
      <c r="A15" s="169" t="s">
        <v>16</v>
      </c>
      <c r="B15" s="88"/>
      <c r="C15" s="23"/>
      <c r="D15" s="120"/>
    </row>
    <row r="16" ht="25.4" customHeight="1" spans="1:4">
      <c r="A16" s="169" t="s">
        <v>17</v>
      </c>
      <c r="B16" s="120"/>
      <c r="C16" s="23"/>
      <c r="D16" s="120"/>
    </row>
    <row r="17" ht="25.4" customHeight="1" spans="1:4">
      <c r="A17" s="170" t="s">
        <v>18</v>
      </c>
      <c r="B17" s="140">
        <v>24921475.74</v>
      </c>
      <c r="C17" s="141" t="s">
        <v>19</v>
      </c>
      <c r="D17" s="140">
        <v>26616060.22</v>
      </c>
    </row>
    <row r="18" ht="25.4" customHeight="1" spans="1:4">
      <c r="A18" s="171" t="s">
        <v>20</v>
      </c>
      <c r="B18" s="140">
        <v>1694584.48</v>
      </c>
      <c r="C18" s="172" t="s">
        <v>21</v>
      </c>
      <c r="D18" s="173"/>
    </row>
    <row r="19" ht="25.4" customHeight="1" spans="1:4">
      <c r="A19" s="174" t="s">
        <v>22</v>
      </c>
      <c r="B19" s="120"/>
      <c r="C19" s="142" t="s">
        <v>22</v>
      </c>
      <c r="D19" s="88"/>
    </row>
    <row r="20" ht="25.4" customHeight="1" spans="1:4">
      <c r="A20" s="174" t="s">
        <v>23</v>
      </c>
      <c r="B20" s="120">
        <v>1694584.48</v>
      </c>
      <c r="C20" s="142" t="s">
        <v>23</v>
      </c>
      <c r="D20" s="88"/>
    </row>
    <row r="21" ht="25.4" customHeight="1" spans="1:4">
      <c r="A21" s="175" t="s">
        <v>24</v>
      </c>
      <c r="B21" s="140">
        <v>26616060.22</v>
      </c>
      <c r="C21" s="141" t="s">
        <v>25</v>
      </c>
      <c r="D21" s="136">
        <v>26616060.22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tr">
        <f>"单位名称："&amp;"云南省花卉技术培训推广中心"</f>
        <v>单位名称：云南省花卉技术培训推广中心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9">
        <v>10</v>
      </c>
      <c r="K7" s="29">
        <v>11</v>
      </c>
      <c r="L7" s="165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26616060.22</v>
      </c>
      <c r="D8" s="120">
        <v>24921475.74</v>
      </c>
      <c r="E8" s="88">
        <v>4448161.94</v>
      </c>
      <c r="F8" s="88"/>
      <c r="G8" s="88"/>
      <c r="H8" s="88"/>
      <c r="I8" s="88">
        <v>20473313.8</v>
      </c>
      <c r="J8" s="88">
        <v>20473313.8</v>
      </c>
      <c r="K8" s="88"/>
      <c r="L8" s="88"/>
      <c r="M8" s="88"/>
      <c r="N8" s="88"/>
      <c r="O8" s="88">
        <v>1694584.48</v>
      </c>
      <c r="P8" s="88"/>
      <c r="Q8" s="88"/>
      <c r="R8" s="88"/>
      <c r="S8" s="88">
        <v>1694584.48</v>
      </c>
    </row>
    <row r="9" ht="16.5" customHeight="1" spans="1:19">
      <c r="A9" s="166" t="s">
        <v>30</v>
      </c>
      <c r="B9" s="167"/>
      <c r="C9" s="120">
        <v>26616060.22</v>
      </c>
      <c r="D9" s="120">
        <v>24921475.74</v>
      </c>
      <c r="E9" s="88">
        <v>4448161.94</v>
      </c>
      <c r="F9" s="88"/>
      <c r="G9" s="88"/>
      <c r="H9" s="88"/>
      <c r="I9" s="88">
        <v>20473313.8</v>
      </c>
      <c r="J9" s="88">
        <v>20473313.8</v>
      </c>
      <c r="K9" s="88"/>
      <c r="L9" s="88"/>
      <c r="M9" s="88"/>
      <c r="N9" s="88"/>
      <c r="O9" s="88">
        <v>1694584.48</v>
      </c>
      <c r="P9" s="88"/>
      <c r="Q9" s="88"/>
      <c r="R9" s="88"/>
      <c r="S9" s="88">
        <v>1694584.48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5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1" t="str">
        <f>"单位名称："&amp;"云南省花卉技术培训推广中心"</f>
        <v>单位名称：云南省花卉技术培训推广中心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5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30" t="s">
        <v>59</v>
      </c>
      <c r="B7" s="30" t="s">
        <v>60</v>
      </c>
      <c r="C7" s="120">
        <v>360974.79</v>
      </c>
      <c r="D7" s="120">
        <v>1709.06</v>
      </c>
      <c r="E7" s="120">
        <v>1709.06</v>
      </c>
      <c r="F7" s="120"/>
      <c r="G7" s="88"/>
      <c r="H7" s="120"/>
      <c r="I7" s="120"/>
      <c r="J7" s="120">
        <v>359265.73</v>
      </c>
      <c r="K7" s="120">
        <v>359265.73</v>
      </c>
      <c r="L7" s="120"/>
      <c r="M7" s="88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351836.4</v>
      </c>
      <c r="D8" s="120"/>
      <c r="E8" s="120"/>
      <c r="F8" s="120"/>
      <c r="G8" s="88"/>
      <c r="H8" s="120"/>
      <c r="I8" s="120"/>
      <c r="J8" s="120">
        <v>351836.4</v>
      </c>
      <c r="K8" s="120">
        <v>351836.4</v>
      </c>
      <c r="L8" s="120"/>
      <c r="M8" s="88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234557.6</v>
      </c>
      <c r="D9" s="120"/>
      <c r="E9" s="120"/>
      <c r="F9" s="120"/>
      <c r="G9" s="88"/>
      <c r="H9" s="120"/>
      <c r="I9" s="120"/>
      <c r="J9" s="120">
        <v>234557.6</v>
      </c>
      <c r="K9" s="120">
        <v>234557.6</v>
      </c>
      <c r="L9" s="120"/>
      <c r="M9" s="88"/>
      <c r="N9" s="120"/>
      <c r="O9" s="120"/>
    </row>
    <row r="10" ht="20.25" customHeight="1" spans="1:15">
      <c r="A10" s="129" t="s">
        <v>65</v>
      </c>
      <c r="B10" s="129" t="s">
        <v>66</v>
      </c>
      <c r="C10" s="120">
        <v>117278.8</v>
      </c>
      <c r="D10" s="120"/>
      <c r="E10" s="120"/>
      <c r="F10" s="120"/>
      <c r="G10" s="88"/>
      <c r="H10" s="120"/>
      <c r="I10" s="120"/>
      <c r="J10" s="120">
        <v>117278.8</v>
      </c>
      <c r="K10" s="120">
        <v>117278.8</v>
      </c>
      <c r="L10" s="120"/>
      <c r="M10" s="88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9138.39</v>
      </c>
      <c r="D11" s="120">
        <v>1709.06</v>
      </c>
      <c r="E11" s="120">
        <v>1709.06</v>
      </c>
      <c r="F11" s="120"/>
      <c r="G11" s="88"/>
      <c r="H11" s="120"/>
      <c r="I11" s="120"/>
      <c r="J11" s="120">
        <v>7429.33</v>
      </c>
      <c r="K11" s="120">
        <v>7429.33</v>
      </c>
      <c r="L11" s="120"/>
      <c r="M11" s="88"/>
      <c r="N11" s="120"/>
      <c r="O11" s="120"/>
    </row>
    <row r="12" ht="20.25" customHeight="1" spans="1:15">
      <c r="A12" s="129" t="s">
        <v>69</v>
      </c>
      <c r="B12" s="129" t="s">
        <v>68</v>
      </c>
      <c r="C12" s="120">
        <v>9138.39</v>
      </c>
      <c r="D12" s="120">
        <v>1709.06</v>
      </c>
      <c r="E12" s="120">
        <v>1709.06</v>
      </c>
      <c r="F12" s="120"/>
      <c r="G12" s="88"/>
      <c r="H12" s="120"/>
      <c r="I12" s="120"/>
      <c r="J12" s="120">
        <v>7429.33</v>
      </c>
      <c r="K12" s="120">
        <v>7429.33</v>
      </c>
      <c r="L12" s="120"/>
      <c r="M12" s="88"/>
      <c r="N12" s="120"/>
      <c r="O12" s="120"/>
    </row>
    <row r="13" ht="20.25" customHeight="1" spans="1:15">
      <c r="A13" s="30" t="s">
        <v>70</v>
      </c>
      <c r="B13" s="30" t="s">
        <v>71</v>
      </c>
      <c r="C13" s="120">
        <v>217312.75</v>
      </c>
      <c r="D13" s="120"/>
      <c r="E13" s="120"/>
      <c r="F13" s="120"/>
      <c r="G13" s="88"/>
      <c r="H13" s="120"/>
      <c r="I13" s="120"/>
      <c r="J13" s="120">
        <v>217312.75</v>
      </c>
      <c r="K13" s="120">
        <v>217312.75</v>
      </c>
      <c r="L13" s="120"/>
      <c r="M13" s="88"/>
      <c r="N13" s="120"/>
      <c r="O13" s="120"/>
    </row>
    <row r="14" ht="20.25" customHeight="1" spans="1:15">
      <c r="A14" s="128" t="s">
        <v>72</v>
      </c>
      <c r="B14" s="128" t="s">
        <v>73</v>
      </c>
      <c r="C14" s="120">
        <v>217312.75</v>
      </c>
      <c r="D14" s="120"/>
      <c r="E14" s="120"/>
      <c r="F14" s="120"/>
      <c r="G14" s="88"/>
      <c r="H14" s="120"/>
      <c r="I14" s="120"/>
      <c r="J14" s="120">
        <v>217312.75</v>
      </c>
      <c r="K14" s="120">
        <v>217312.75</v>
      </c>
      <c r="L14" s="120"/>
      <c r="M14" s="88"/>
      <c r="N14" s="120"/>
      <c r="O14" s="120"/>
    </row>
    <row r="15" ht="20.25" customHeight="1" spans="1:15">
      <c r="A15" s="129" t="s">
        <v>74</v>
      </c>
      <c r="B15" s="129" t="s">
        <v>75</v>
      </c>
      <c r="C15" s="120">
        <v>140348.5</v>
      </c>
      <c r="D15" s="120"/>
      <c r="E15" s="120"/>
      <c r="F15" s="120"/>
      <c r="G15" s="88"/>
      <c r="H15" s="120"/>
      <c r="I15" s="120"/>
      <c r="J15" s="120">
        <v>140348.5</v>
      </c>
      <c r="K15" s="120">
        <v>140348.5</v>
      </c>
      <c r="L15" s="120"/>
      <c r="M15" s="88"/>
      <c r="N15" s="120"/>
      <c r="O15" s="120"/>
    </row>
    <row r="16" ht="20.25" customHeight="1" spans="1:15">
      <c r="A16" s="129" t="s">
        <v>76</v>
      </c>
      <c r="B16" s="129" t="s">
        <v>77</v>
      </c>
      <c r="C16" s="120">
        <v>72674.25</v>
      </c>
      <c r="D16" s="120"/>
      <c r="E16" s="120"/>
      <c r="F16" s="120"/>
      <c r="G16" s="88"/>
      <c r="H16" s="120"/>
      <c r="I16" s="120"/>
      <c r="J16" s="120">
        <v>72674.25</v>
      </c>
      <c r="K16" s="120">
        <v>72674.25</v>
      </c>
      <c r="L16" s="120"/>
      <c r="M16" s="88"/>
      <c r="N16" s="120"/>
      <c r="O16" s="120"/>
    </row>
    <row r="17" ht="20.25" customHeight="1" spans="1:15">
      <c r="A17" s="129" t="s">
        <v>78</v>
      </c>
      <c r="B17" s="129" t="s">
        <v>79</v>
      </c>
      <c r="C17" s="120">
        <v>4290</v>
      </c>
      <c r="D17" s="120"/>
      <c r="E17" s="120"/>
      <c r="F17" s="120"/>
      <c r="G17" s="88"/>
      <c r="H17" s="120"/>
      <c r="I17" s="120"/>
      <c r="J17" s="120">
        <v>4290</v>
      </c>
      <c r="K17" s="120">
        <v>4290</v>
      </c>
      <c r="L17" s="120"/>
      <c r="M17" s="88"/>
      <c r="N17" s="120"/>
      <c r="O17" s="120"/>
    </row>
    <row r="18" ht="20.25" customHeight="1" spans="1:15">
      <c r="A18" s="30" t="s">
        <v>80</v>
      </c>
      <c r="B18" s="30" t="s">
        <v>81</v>
      </c>
      <c r="C18" s="120">
        <v>25799354.68</v>
      </c>
      <c r="D18" s="120">
        <v>4446452.88</v>
      </c>
      <c r="E18" s="120">
        <v>846452.88</v>
      </c>
      <c r="F18" s="120">
        <v>3600000</v>
      </c>
      <c r="G18" s="88"/>
      <c r="H18" s="120"/>
      <c r="I18" s="120"/>
      <c r="J18" s="120">
        <v>21352901.8</v>
      </c>
      <c r="K18" s="120">
        <v>21352901.8</v>
      </c>
      <c r="L18" s="120"/>
      <c r="M18" s="88"/>
      <c r="N18" s="120"/>
      <c r="O18" s="120"/>
    </row>
    <row r="19" ht="20.25" customHeight="1" spans="1:15">
      <c r="A19" s="128" t="s">
        <v>82</v>
      </c>
      <c r="B19" s="128" t="s">
        <v>83</v>
      </c>
      <c r="C19" s="120">
        <v>25799354.68</v>
      </c>
      <c r="D19" s="120">
        <v>4446452.88</v>
      </c>
      <c r="E19" s="120">
        <v>846452.88</v>
      </c>
      <c r="F19" s="120">
        <v>3600000</v>
      </c>
      <c r="G19" s="88"/>
      <c r="H19" s="120"/>
      <c r="I19" s="120"/>
      <c r="J19" s="120">
        <v>21352901.8</v>
      </c>
      <c r="K19" s="120">
        <v>21352901.8</v>
      </c>
      <c r="L19" s="120"/>
      <c r="M19" s="88"/>
      <c r="N19" s="120"/>
      <c r="O19" s="120"/>
    </row>
    <row r="20" ht="20.25" customHeight="1" spans="1:15">
      <c r="A20" s="129" t="s">
        <v>84</v>
      </c>
      <c r="B20" s="129" t="s">
        <v>85</v>
      </c>
      <c r="C20" s="120">
        <v>22199354.68</v>
      </c>
      <c r="D20" s="120">
        <v>846452.88</v>
      </c>
      <c r="E20" s="120">
        <v>846452.88</v>
      </c>
      <c r="F20" s="120"/>
      <c r="G20" s="88"/>
      <c r="H20" s="120"/>
      <c r="I20" s="120"/>
      <c r="J20" s="120">
        <v>21352901.8</v>
      </c>
      <c r="K20" s="120">
        <v>21352901.8</v>
      </c>
      <c r="L20" s="120"/>
      <c r="M20" s="88"/>
      <c r="N20" s="120"/>
      <c r="O20" s="120"/>
    </row>
    <row r="21" ht="20.25" customHeight="1" spans="1:15">
      <c r="A21" s="129" t="s">
        <v>86</v>
      </c>
      <c r="B21" s="129" t="s">
        <v>87</v>
      </c>
      <c r="C21" s="120">
        <v>3600000</v>
      </c>
      <c r="D21" s="120">
        <v>3600000</v>
      </c>
      <c r="E21" s="120"/>
      <c r="F21" s="120">
        <v>3600000</v>
      </c>
      <c r="G21" s="88"/>
      <c r="H21" s="120"/>
      <c r="I21" s="120"/>
      <c r="J21" s="120"/>
      <c r="K21" s="120"/>
      <c r="L21" s="120"/>
      <c r="M21" s="88"/>
      <c r="N21" s="120"/>
      <c r="O21" s="120"/>
    </row>
    <row r="22" ht="20.25" customHeight="1" spans="1:15">
      <c r="A22" s="30" t="s">
        <v>88</v>
      </c>
      <c r="B22" s="30" t="s">
        <v>89</v>
      </c>
      <c r="C22" s="120">
        <v>238418</v>
      </c>
      <c r="D22" s="120"/>
      <c r="E22" s="120"/>
      <c r="F22" s="120"/>
      <c r="G22" s="88"/>
      <c r="H22" s="120"/>
      <c r="I22" s="120"/>
      <c r="J22" s="120">
        <v>238418</v>
      </c>
      <c r="K22" s="120">
        <v>238418</v>
      </c>
      <c r="L22" s="120"/>
      <c r="M22" s="88"/>
      <c r="N22" s="120"/>
      <c r="O22" s="120"/>
    </row>
    <row r="23" ht="20.25" customHeight="1" spans="1:15">
      <c r="A23" s="128" t="s">
        <v>90</v>
      </c>
      <c r="B23" s="128" t="s">
        <v>91</v>
      </c>
      <c r="C23" s="120">
        <v>238418</v>
      </c>
      <c r="D23" s="120"/>
      <c r="E23" s="120"/>
      <c r="F23" s="120"/>
      <c r="G23" s="88"/>
      <c r="H23" s="120"/>
      <c r="I23" s="120"/>
      <c r="J23" s="120">
        <v>238418</v>
      </c>
      <c r="K23" s="120">
        <v>238418</v>
      </c>
      <c r="L23" s="120"/>
      <c r="M23" s="88"/>
      <c r="N23" s="120"/>
      <c r="O23" s="120"/>
    </row>
    <row r="24" ht="20.25" customHeight="1" spans="1:15">
      <c r="A24" s="129" t="s">
        <v>92</v>
      </c>
      <c r="B24" s="129" t="s">
        <v>93</v>
      </c>
      <c r="C24" s="120">
        <v>238418</v>
      </c>
      <c r="D24" s="120"/>
      <c r="E24" s="120"/>
      <c r="F24" s="120"/>
      <c r="G24" s="88"/>
      <c r="H24" s="120"/>
      <c r="I24" s="120"/>
      <c r="J24" s="120">
        <v>238418</v>
      </c>
      <c r="K24" s="120">
        <v>238418</v>
      </c>
      <c r="L24" s="120"/>
      <c r="M24" s="88"/>
      <c r="N24" s="120"/>
      <c r="O24" s="120"/>
    </row>
    <row r="25" ht="17.25" customHeight="1" spans="1:15">
      <c r="A25" s="104" t="s">
        <v>94</v>
      </c>
      <c r="B25" s="105" t="s">
        <v>94</v>
      </c>
      <c r="C25" s="120">
        <v>26616060.22</v>
      </c>
      <c r="D25" s="120">
        <v>4448161.94</v>
      </c>
      <c r="E25" s="120">
        <v>848161.94</v>
      </c>
      <c r="F25" s="120">
        <v>3600000</v>
      </c>
      <c r="G25" s="88"/>
      <c r="H25" s="120"/>
      <c r="I25" s="120"/>
      <c r="J25" s="120">
        <v>22167898.28</v>
      </c>
      <c r="K25" s="120">
        <v>22167898.28</v>
      </c>
      <c r="L25" s="120"/>
      <c r="M25" s="88"/>
      <c r="N25" s="120"/>
      <c r="O25" s="120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2" t="s">
        <v>95</v>
      </c>
    </row>
    <row r="2" ht="31.5" customHeight="1" spans="1:4">
      <c r="A2" s="45" t="s">
        <v>96</v>
      </c>
      <c r="B2" s="132"/>
      <c r="C2" s="132"/>
      <c r="D2" s="132"/>
    </row>
    <row r="3" ht="17.25" customHeight="1" spans="1:4">
      <c r="A3" s="4" t="str">
        <f>"单位名称："&amp;"云南省花卉技术培训推广中心"</f>
        <v>单位名称：云南省花卉技术培训推广中心</v>
      </c>
      <c r="B3" s="133"/>
      <c r="C3" s="133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97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98</v>
      </c>
      <c r="B7" s="136">
        <v>4448161.94</v>
      </c>
      <c r="C7" s="137" t="s">
        <v>99</v>
      </c>
      <c r="D7" s="136">
        <v>4448161.94</v>
      </c>
    </row>
    <row r="8" ht="29.15" customHeight="1" spans="1:4">
      <c r="A8" s="138" t="s">
        <v>100</v>
      </c>
      <c r="B8" s="88">
        <v>4448161.94</v>
      </c>
      <c r="C8" s="23" t="str">
        <f>"（一）"&amp;"社会保障和就业支出"</f>
        <v>（一）社会保障和就业支出</v>
      </c>
      <c r="D8" s="88">
        <v>1709.06</v>
      </c>
    </row>
    <row r="9" ht="29.15" customHeight="1" spans="1:4">
      <c r="A9" s="138" t="s">
        <v>101</v>
      </c>
      <c r="B9" s="88"/>
      <c r="C9" s="23" t="str">
        <f>"（二）"&amp;"卫生健康支出"</f>
        <v>（二）卫生健康支出</v>
      </c>
      <c r="D9" s="88"/>
    </row>
    <row r="10" ht="29.15" customHeight="1" spans="1:4">
      <c r="A10" s="138" t="s">
        <v>102</v>
      </c>
      <c r="B10" s="88"/>
      <c r="C10" s="23" t="str">
        <f>"（三）"&amp;"农林水支出"</f>
        <v>（三）农林水支出</v>
      </c>
      <c r="D10" s="88">
        <v>4446452.88</v>
      </c>
    </row>
    <row r="11" ht="29.15" customHeight="1" spans="1:4">
      <c r="A11" s="139" t="s">
        <v>103</v>
      </c>
      <c r="B11" s="140"/>
      <c r="C11" s="23" t="str">
        <f>"（四）"&amp;"住房保障支出"</f>
        <v>（四）住房保障支出</v>
      </c>
      <c r="D11" s="88"/>
    </row>
    <row r="12" ht="29.15" customHeight="1" spans="1:4">
      <c r="A12" s="138" t="s">
        <v>100</v>
      </c>
      <c r="B12" s="120"/>
      <c r="C12" s="141"/>
      <c r="D12" s="140"/>
    </row>
    <row r="13" ht="29.15" customHeight="1" spans="1:4">
      <c r="A13" s="142" t="s">
        <v>101</v>
      </c>
      <c r="B13" s="120"/>
      <c r="C13" s="141"/>
      <c r="D13" s="140"/>
    </row>
    <row r="14" ht="29.15" customHeight="1" spans="1:4">
      <c r="A14" s="142" t="s">
        <v>102</v>
      </c>
      <c r="B14" s="140"/>
      <c r="C14" s="141"/>
      <c r="D14" s="140"/>
    </row>
    <row r="15" ht="29.15" customHeight="1" spans="1:4">
      <c r="A15" s="143"/>
      <c r="B15" s="140"/>
      <c r="C15" s="144" t="s">
        <v>104</v>
      </c>
      <c r="D15" s="140"/>
    </row>
    <row r="16" ht="29.15" customHeight="1" spans="1:4">
      <c r="A16" s="143" t="s">
        <v>105</v>
      </c>
      <c r="B16" s="140">
        <v>4448161.94</v>
      </c>
      <c r="C16" s="141" t="s">
        <v>25</v>
      </c>
      <c r="D16" s="140">
        <v>4448161.94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4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7"/>
      <c r="F1" s="55"/>
      <c r="G1" s="55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"单位名称："&amp;"云南省花卉技术培训推广中心"</f>
        <v>单位名称：云南省花卉技术培训推广中心</v>
      </c>
      <c r="F3" s="103"/>
      <c r="G3" s="103" t="s">
        <v>2</v>
      </c>
    </row>
    <row r="4" ht="20.25" customHeight="1" spans="1:7">
      <c r="A4" s="122" t="s">
        <v>108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5"/>
      <c r="D5" s="95" t="s">
        <v>32</v>
      </c>
      <c r="E5" s="95" t="s">
        <v>109</v>
      </c>
      <c r="F5" s="95" t="s">
        <v>110</v>
      </c>
      <c r="G5" s="95"/>
    </row>
    <row r="6" ht="13.5" customHeight="1" spans="1:7">
      <c r="A6" s="127" t="s">
        <v>111</v>
      </c>
      <c r="B6" s="127" t="s">
        <v>112</v>
      </c>
      <c r="C6" s="127" t="s">
        <v>113</v>
      </c>
      <c r="D6" s="62"/>
      <c r="E6" s="127" t="s">
        <v>114</v>
      </c>
      <c r="F6" s="127" t="s">
        <v>115</v>
      </c>
      <c r="G6" s="127" t="s">
        <v>116</v>
      </c>
    </row>
    <row r="7" ht="18" customHeight="1" spans="1:7">
      <c r="A7" s="30" t="s">
        <v>59</v>
      </c>
      <c r="B7" s="30" t="s">
        <v>60</v>
      </c>
      <c r="C7" s="22">
        <v>1709.06</v>
      </c>
      <c r="D7" s="22">
        <v>1709.06</v>
      </c>
      <c r="E7" s="22">
        <v>1709.06</v>
      </c>
      <c r="F7" s="22"/>
      <c r="G7" s="22"/>
    </row>
    <row r="8" ht="18" customHeight="1" spans="1:7">
      <c r="A8" s="30" t="s">
        <v>67</v>
      </c>
      <c r="B8" s="128" t="s">
        <v>68</v>
      </c>
      <c r="C8" s="22">
        <v>1709.06</v>
      </c>
      <c r="D8" s="22">
        <v>1709.06</v>
      </c>
      <c r="E8" s="22">
        <v>1709.06</v>
      </c>
      <c r="F8" s="22"/>
      <c r="G8" s="22"/>
    </row>
    <row r="9" ht="18" customHeight="1" spans="1:7">
      <c r="A9" s="30" t="s">
        <v>69</v>
      </c>
      <c r="B9" s="129" t="s">
        <v>68</v>
      </c>
      <c r="C9" s="22">
        <v>1709.06</v>
      </c>
      <c r="D9" s="22">
        <v>1709.06</v>
      </c>
      <c r="E9" s="22">
        <v>1709.06</v>
      </c>
      <c r="F9" s="22"/>
      <c r="G9" s="22"/>
    </row>
    <row r="10" ht="18" customHeight="1" spans="1:7">
      <c r="A10" s="30" t="s">
        <v>80</v>
      </c>
      <c r="B10" s="30" t="s">
        <v>81</v>
      </c>
      <c r="C10" s="22">
        <v>4446452.88</v>
      </c>
      <c r="D10" s="22">
        <v>846452.88</v>
      </c>
      <c r="E10" s="22">
        <v>813897</v>
      </c>
      <c r="F10" s="22">
        <v>32555.88</v>
      </c>
      <c r="G10" s="22">
        <v>3600000</v>
      </c>
    </row>
    <row r="11" ht="18" customHeight="1" spans="1:7">
      <c r="A11" s="30" t="s">
        <v>82</v>
      </c>
      <c r="B11" s="128" t="s">
        <v>83</v>
      </c>
      <c r="C11" s="22">
        <v>4446452.88</v>
      </c>
      <c r="D11" s="22">
        <v>846452.88</v>
      </c>
      <c r="E11" s="22">
        <v>813897</v>
      </c>
      <c r="F11" s="22">
        <v>32555.88</v>
      </c>
      <c r="G11" s="22">
        <v>3600000</v>
      </c>
    </row>
    <row r="12" ht="18" customHeight="1" spans="1:7">
      <c r="A12" s="30" t="s">
        <v>84</v>
      </c>
      <c r="B12" s="129" t="s">
        <v>85</v>
      </c>
      <c r="C12" s="22">
        <v>846452.88</v>
      </c>
      <c r="D12" s="22">
        <v>846452.88</v>
      </c>
      <c r="E12" s="22">
        <v>813897</v>
      </c>
      <c r="F12" s="22">
        <v>32555.88</v>
      </c>
      <c r="G12" s="22"/>
    </row>
    <row r="13" ht="18" customHeight="1" spans="1:7">
      <c r="A13" s="30" t="s">
        <v>86</v>
      </c>
      <c r="B13" s="129" t="s">
        <v>87</v>
      </c>
      <c r="C13" s="22">
        <v>3600000</v>
      </c>
      <c r="D13" s="22"/>
      <c r="E13" s="22"/>
      <c r="F13" s="22"/>
      <c r="G13" s="22">
        <v>3600000</v>
      </c>
    </row>
    <row r="14" ht="18" customHeight="1" spans="1:7">
      <c r="A14" s="130" t="s">
        <v>94</v>
      </c>
      <c r="B14" s="131" t="s">
        <v>94</v>
      </c>
      <c r="C14" s="22">
        <v>4448161.94</v>
      </c>
      <c r="D14" s="22">
        <v>848161.94</v>
      </c>
      <c r="E14" s="22">
        <v>815606.06</v>
      </c>
      <c r="F14" s="22">
        <v>32555.88</v>
      </c>
      <c r="G14" s="22">
        <v>3600000</v>
      </c>
    </row>
  </sheetData>
  <mergeCells count="7">
    <mergeCell ref="A2:G2"/>
    <mergeCell ref="A3:E3"/>
    <mergeCell ref="A4:B4"/>
    <mergeCell ref="D4:F4"/>
    <mergeCell ref="A14:B1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A17" sqref="A17"/>
    </sheetView>
  </sheetViews>
  <sheetFormatPr defaultColWidth="9.14166666666667" defaultRowHeight="14.25" customHeight="1" outlineLevelRow="7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60"/>
      <c r="F1" s="59" t="s">
        <v>117</v>
      </c>
    </row>
    <row r="2" ht="25.5" customHeight="1" spans="1:6">
      <c r="A2" s="117" t="s">
        <v>118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"单位名称："&amp;"云南省花卉技术培训推广中心"</f>
        <v>单位名称：云南省花卉技术培训推广中心</v>
      </c>
      <c r="B3" s="116"/>
      <c r="C3" s="60"/>
      <c r="F3" s="59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2" t="s">
        <v>32</v>
      </c>
      <c r="D5" s="62" t="s">
        <v>124</v>
      </c>
      <c r="E5" s="62" t="s">
        <v>125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/>
      <c r="B7" s="120"/>
      <c r="C7" s="121"/>
      <c r="D7" s="120"/>
      <c r="E7" s="120"/>
      <c r="F7" s="120"/>
    </row>
    <row r="8" customHeight="1" spans="1:6">
      <c r="A8" t="s">
        <v>126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44"/>
  <sheetViews>
    <sheetView showZeros="0" topLeftCell="E1" workbookViewId="0">
      <selection activeCell="I9" sqref="I9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7"/>
      <c r="W1" s="55" t="s">
        <v>127</v>
      </c>
    </row>
    <row r="2" ht="27.75" customHeight="1" spans="1:23">
      <c r="A2" s="27" t="s">
        <v>128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"单位名称："&amp;"云南省花卉技术培训推广中心"</f>
        <v>单位名称：云南省花卉技术培训推广中心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103" t="s">
        <v>119</v>
      </c>
    </row>
    <row r="4" ht="21.75" customHeight="1" spans="1:23">
      <c r="A4" s="8" t="s">
        <v>129</v>
      </c>
      <c r="B4" s="8" t="s">
        <v>130</v>
      </c>
      <c r="C4" s="8" t="s">
        <v>131</v>
      </c>
      <c r="D4" s="9" t="s">
        <v>132</v>
      </c>
      <c r="E4" s="9" t="s">
        <v>133</v>
      </c>
      <c r="F4" s="9" t="s">
        <v>134</v>
      </c>
      <c r="G4" s="9" t="s">
        <v>135</v>
      </c>
      <c r="H4" s="62" t="s">
        <v>136</v>
      </c>
      <c r="I4" s="62"/>
      <c r="J4" s="62"/>
      <c r="K4" s="62"/>
      <c r="L4" s="109"/>
      <c r="M4" s="109"/>
      <c r="N4" s="109"/>
      <c r="O4" s="109"/>
      <c r="P4" s="109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9"/>
      <c r="M5" s="109"/>
      <c r="N5" s="109" t="s">
        <v>137</v>
      </c>
      <c r="O5" s="109"/>
      <c r="P5" s="109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138</v>
      </c>
      <c r="J6" s="47" t="s">
        <v>139</v>
      </c>
      <c r="K6" s="47" t="s">
        <v>140</v>
      </c>
      <c r="L6" s="113" t="s">
        <v>141</v>
      </c>
      <c r="M6" s="113" t="s">
        <v>142</v>
      </c>
      <c r="N6" s="113" t="s">
        <v>33</v>
      </c>
      <c r="O6" s="113" t="s">
        <v>34</v>
      </c>
      <c r="P6" s="113" t="s">
        <v>35</v>
      </c>
      <c r="Q6" s="47"/>
      <c r="R6" s="47" t="s">
        <v>32</v>
      </c>
      <c r="S6" s="47" t="s">
        <v>43</v>
      </c>
      <c r="T6" s="47" t="s">
        <v>143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3"/>
      <c r="M7" s="113"/>
      <c r="N7" s="113"/>
      <c r="O7" s="113"/>
      <c r="P7" s="113"/>
      <c r="Q7" s="47"/>
      <c r="R7" s="47"/>
      <c r="S7" s="47"/>
      <c r="T7" s="47"/>
      <c r="U7" s="47"/>
      <c r="V7" s="47"/>
      <c r="W7" s="47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23" t="s">
        <v>45</v>
      </c>
      <c r="B9" s="111"/>
      <c r="C9" s="23"/>
      <c r="D9" s="23"/>
      <c r="E9" s="23"/>
      <c r="F9" s="23"/>
      <c r="G9" s="23"/>
      <c r="H9" s="22">
        <v>21472060.22</v>
      </c>
      <c r="I9" s="22">
        <v>848161.94</v>
      </c>
      <c r="J9" s="22">
        <v>212040.5</v>
      </c>
      <c r="K9" s="22"/>
      <c r="L9" s="22">
        <v>636121.44</v>
      </c>
      <c r="M9" s="22"/>
      <c r="N9" s="22"/>
      <c r="O9" s="22"/>
      <c r="P9" s="22"/>
      <c r="Q9" s="22"/>
      <c r="R9" s="22">
        <v>20623898.28</v>
      </c>
      <c r="S9" s="22">
        <v>20623898.28</v>
      </c>
      <c r="T9" s="22"/>
      <c r="U9" s="22"/>
      <c r="V9" s="22"/>
      <c r="W9" s="22"/>
    </row>
    <row r="10" ht="31.4" customHeight="1" spans="1:23">
      <c r="A10" s="115" t="s">
        <v>45</v>
      </c>
      <c r="B10" s="111" t="s">
        <v>144</v>
      </c>
      <c r="C10" s="23" t="s">
        <v>145</v>
      </c>
      <c r="D10" s="23" t="s">
        <v>84</v>
      </c>
      <c r="E10" s="23" t="s">
        <v>85</v>
      </c>
      <c r="F10" s="23" t="s">
        <v>146</v>
      </c>
      <c r="G10" s="23" t="s">
        <v>147</v>
      </c>
      <c r="H10" s="22">
        <v>623052</v>
      </c>
      <c r="I10" s="22">
        <v>623052</v>
      </c>
      <c r="J10" s="22">
        <v>155763</v>
      </c>
      <c r="K10" s="22"/>
      <c r="L10" s="22">
        <v>467289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144</v>
      </c>
      <c r="C11" s="23" t="s">
        <v>145</v>
      </c>
      <c r="D11" s="23" t="s">
        <v>84</v>
      </c>
      <c r="E11" s="23" t="s">
        <v>85</v>
      </c>
      <c r="F11" s="23" t="s">
        <v>148</v>
      </c>
      <c r="G11" s="23" t="s">
        <v>149</v>
      </c>
      <c r="H11" s="22">
        <v>60</v>
      </c>
      <c r="I11" s="22">
        <v>60</v>
      </c>
      <c r="J11" s="22">
        <v>15</v>
      </c>
      <c r="K11" s="22"/>
      <c r="L11" s="22">
        <v>45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144</v>
      </c>
      <c r="C12" s="23" t="s">
        <v>145</v>
      </c>
      <c r="D12" s="23" t="s">
        <v>84</v>
      </c>
      <c r="E12" s="23" t="s">
        <v>85</v>
      </c>
      <c r="F12" s="23" t="s">
        <v>150</v>
      </c>
      <c r="G12" s="23" t="s">
        <v>151</v>
      </c>
      <c r="H12" s="22">
        <v>51921</v>
      </c>
      <c r="I12" s="22">
        <v>51921</v>
      </c>
      <c r="J12" s="22">
        <v>12980.25</v>
      </c>
      <c r="K12" s="22"/>
      <c r="L12" s="22">
        <v>38940.75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144</v>
      </c>
      <c r="C13" s="23" t="s">
        <v>145</v>
      </c>
      <c r="D13" s="23" t="s">
        <v>84</v>
      </c>
      <c r="E13" s="23" t="s">
        <v>85</v>
      </c>
      <c r="F13" s="23" t="s">
        <v>152</v>
      </c>
      <c r="G13" s="23" t="s">
        <v>153</v>
      </c>
      <c r="H13" s="22">
        <v>1018452</v>
      </c>
      <c r="I13" s="22">
        <v>138864</v>
      </c>
      <c r="J13" s="22">
        <v>34716</v>
      </c>
      <c r="K13" s="22"/>
      <c r="L13" s="22">
        <v>104148</v>
      </c>
      <c r="M13" s="22"/>
      <c r="N13" s="22"/>
      <c r="O13" s="22"/>
      <c r="P13" s="22"/>
      <c r="Q13" s="22"/>
      <c r="R13" s="22">
        <v>879588</v>
      </c>
      <c r="S13" s="22">
        <v>879588</v>
      </c>
      <c r="T13" s="22"/>
      <c r="U13" s="22"/>
      <c r="V13" s="22"/>
      <c r="W13" s="22"/>
    </row>
    <row r="14" ht="31.4" customHeight="1" spans="1:23">
      <c r="A14" s="115" t="s">
        <v>45</v>
      </c>
      <c r="B14" s="111" t="s">
        <v>154</v>
      </c>
      <c r="C14" s="23" t="s">
        <v>155</v>
      </c>
      <c r="D14" s="23" t="s">
        <v>63</v>
      </c>
      <c r="E14" s="23" t="s">
        <v>64</v>
      </c>
      <c r="F14" s="23" t="s">
        <v>156</v>
      </c>
      <c r="G14" s="23" t="s">
        <v>157</v>
      </c>
      <c r="H14" s="22">
        <v>234557.6</v>
      </c>
      <c r="I14" s="22"/>
      <c r="J14" s="22"/>
      <c r="K14" s="22"/>
      <c r="L14" s="22"/>
      <c r="M14" s="22"/>
      <c r="N14" s="22"/>
      <c r="O14" s="22"/>
      <c r="P14" s="22"/>
      <c r="Q14" s="22"/>
      <c r="R14" s="22">
        <v>234557.6</v>
      </c>
      <c r="S14" s="22">
        <v>234557.6</v>
      </c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154</v>
      </c>
      <c r="C15" s="23" t="s">
        <v>155</v>
      </c>
      <c r="D15" s="23" t="s">
        <v>69</v>
      </c>
      <c r="E15" s="23" t="s">
        <v>68</v>
      </c>
      <c r="F15" s="23" t="s">
        <v>158</v>
      </c>
      <c r="G15" s="23" t="s">
        <v>159</v>
      </c>
      <c r="H15" s="22">
        <v>9138.39</v>
      </c>
      <c r="I15" s="22">
        <v>1709.06</v>
      </c>
      <c r="J15" s="22">
        <v>427.27</v>
      </c>
      <c r="K15" s="22"/>
      <c r="L15" s="22">
        <v>1281.79</v>
      </c>
      <c r="M15" s="22"/>
      <c r="N15" s="22"/>
      <c r="O15" s="22"/>
      <c r="P15" s="22"/>
      <c r="Q15" s="22"/>
      <c r="R15" s="22">
        <v>7429.33</v>
      </c>
      <c r="S15" s="22">
        <v>7429.33</v>
      </c>
      <c r="T15" s="22"/>
      <c r="U15" s="22"/>
      <c r="V15" s="22"/>
      <c r="W15" s="22"/>
    </row>
    <row r="16" ht="31.4" customHeight="1" spans="1:23">
      <c r="A16" s="115" t="s">
        <v>45</v>
      </c>
      <c r="B16" s="111" t="s">
        <v>154</v>
      </c>
      <c r="C16" s="23" t="s">
        <v>155</v>
      </c>
      <c r="D16" s="23" t="s">
        <v>74</v>
      </c>
      <c r="E16" s="23" t="s">
        <v>75</v>
      </c>
      <c r="F16" s="23" t="s">
        <v>160</v>
      </c>
      <c r="G16" s="23" t="s">
        <v>161</v>
      </c>
      <c r="H16" s="22">
        <v>140348.5</v>
      </c>
      <c r="I16" s="22"/>
      <c r="J16" s="22"/>
      <c r="K16" s="22"/>
      <c r="L16" s="22"/>
      <c r="M16" s="22"/>
      <c r="N16" s="22"/>
      <c r="O16" s="22"/>
      <c r="P16" s="22"/>
      <c r="Q16" s="22"/>
      <c r="R16" s="22">
        <v>140348.5</v>
      </c>
      <c r="S16" s="22">
        <v>140348.5</v>
      </c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154</v>
      </c>
      <c r="C17" s="23" t="s">
        <v>155</v>
      </c>
      <c r="D17" s="23" t="s">
        <v>76</v>
      </c>
      <c r="E17" s="23" t="s">
        <v>77</v>
      </c>
      <c r="F17" s="23" t="s">
        <v>162</v>
      </c>
      <c r="G17" s="23" t="s">
        <v>163</v>
      </c>
      <c r="H17" s="22">
        <v>72674.25</v>
      </c>
      <c r="I17" s="22"/>
      <c r="J17" s="22"/>
      <c r="K17" s="22"/>
      <c r="L17" s="22"/>
      <c r="M17" s="22"/>
      <c r="N17" s="22"/>
      <c r="O17" s="22"/>
      <c r="P17" s="22"/>
      <c r="Q17" s="22"/>
      <c r="R17" s="22">
        <v>72674.25</v>
      </c>
      <c r="S17" s="22">
        <v>72674.25</v>
      </c>
      <c r="T17" s="22"/>
      <c r="U17" s="22"/>
      <c r="V17" s="22"/>
      <c r="W17" s="22"/>
    </row>
    <row r="18" ht="31.4" customHeight="1" spans="1:23">
      <c r="A18" s="115" t="s">
        <v>45</v>
      </c>
      <c r="B18" s="111" t="s">
        <v>154</v>
      </c>
      <c r="C18" s="23" t="s">
        <v>155</v>
      </c>
      <c r="D18" s="23" t="s">
        <v>78</v>
      </c>
      <c r="E18" s="23" t="s">
        <v>79</v>
      </c>
      <c r="F18" s="23" t="s">
        <v>158</v>
      </c>
      <c r="G18" s="23" t="s">
        <v>159</v>
      </c>
      <c r="H18" s="22">
        <v>4290</v>
      </c>
      <c r="I18" s="22"/>
      <c r="J18" s="22"/>
      <c r="K18" s="22"/>
      <c r="L18" s="22"/>
      <c r="M18" s="22"/>
      <c r="N18" s="22"/>
      <c r="O18" s="22"/>
      <c r="P18" s="22"/>
      <c r="Q18" s="22"/>
      <c r="R18" s="22">
        <v>4290</v>
      </c>
      <c r="S18" s="22">
        <v>4290</v>
      </c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164</v>
      </c>
      <c r="C19" s="23" t="s">
        <v>165</v>
      </c>
      <c r="D19" s="23" t="s">
        <v>65</v>
      </c>
      <c r="E19" s="23" t="s">
        <v>66</v>
      </c>
      <c r="F19" s="23" t="s">
        <v>166</v>
      </c>
      <c r="G19" s="23" t="s">
        <v>167</v>
      </c>
      <c r="H19" s="22">
        <v>117278.8</v>
      </c>
      <c r="I19" s="22"/>
      <c r="J19" s="22"/>
      <c r="K19" s="22"/>
      <c r="L19" s="22"/>
      <c r="M19" s="22"/>
      <c r="N19" s="22"/>
      <c r="O19" s="22"/>
      <c r="P19" s="22"/>
      <c r="Q19" s="22"/>
      <c r="R19" s="22">
        <v>117278.8</v>
      </c>
      <c r="S19" s="22">
        <v>117278.8</v>
      </c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168</v>
      </c>
      <c r="C20" s="23" t="s">
        <v>93</v>
      </c>
      <c r="D20" s="23" t="s">
        <v>92</v>
      </c>
      <c r="E20" s="23" t="s">
        <v>93</v>
      </c>
      <c r="F20" s="23" t="s">
        <v>169</v>
      </c>
      <c r="G20" s="23" t="s">
        <v>93</v>
      </c>
      <c r="H20" s="22">
        <v>238418</v>
      </c>
      <c r="I20" s="22"/>
      <c r="J20" s="22"/>
      <c r="K20" s="22"/>
      <c r="L20" s="22"/>
      <c r="M20" s="22"/>
      <c r="N20" s="22"/>
      <c r="O20" s="22"/>
      <c r="P20" s="22"/>
      <c r="Q20" s="22"/>
      <c r="R20" s="22">
        <v>238418</v>
      </c>
      <c r="S20" s="22">
        <v>238418</v>
      </c>
      <c r="T20" s="22"/>
      <c r="U20" s="22"/>
      <c r="V20" s="22"/>
      <c r="W20" s="22"/>
    </row>
    <row r="21" ht="31.4" customHeight="1" spans="1:23">
      <c r="A21" s="115" t="s">
        <v>45</v>
      </c>
      <c r="B21" s="111" t="s">
        <v>170</v>
      </c>
      <c r="C21" s="23" t="s">
        <v>171</v>
      </c>
      <c r="D21" s="23" t="s">
        <v>84</v>
      </c>
      <c r="E21" s="23" t="s">
        <v>85</v>
      </c>
      <c r="F21" s="23" t="s">
        <v>172</v>
      </c>
      <c r="G21" s="23" t="s">
        <v>173</v>
      </c>
      <c r="H21" s="22">
        <v>45686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45686</v>
      </c>
      <c r="S21" s="22">
        <v>45686</v>
      </c>
      <c r="T21" s="22"/>
      <c r="U21" s="22"/>
      <c r="V21" s="22"/>
      <c r="W21" s="22"/>
    </row>
    <row r="22" ht="31.4" customHeight="1" spans="1:23">
      <c r="A22" s="115" t="s">
        <v>45</v>
      </c>
      <c r="B22" s="111" t="s">
        <v>174</v>
      </c>
      <c r="C22" s="23" t="s">
        <v>123</v>
      </c>
      <c r="D22" s="23" t="s">
        <v>84</v>
      </c>
      <c r="E22" s="23" t="s">
        <v>85</v>
      </c>
      <c r="F22" s="23" t="s">
        <v>175</v>
      </c>
      <c r="G22" s="23" t="s">
        <v>123</v>
      </c>
      <c r="H22" s="22">
        <v>20000</v>
      </c>
      <c r="I22" s="22"/>
      <c r="J22" s="22"/>
      <c r="K22" s="22"/>
      <c r="L22" s="22"/>
      <c r="M22" s="22"/>
      <c r="N22" s="22"/>
      <c r="O22" s="22"/>
      <c r="P22" s="22"/>
      <c r="Q22" s="22"/>
      <c r="R22" s="22">
        <v>20000</v>
      </c>
      <c r="S22" s="22">
        <v>20000</v>
      </c>
      <c r="T22" s="22"/>
      <c r="U22" s="22"/>
      <c r="V22" s="22"/>
      <c r="W22" s="22"/>
    </row>
    <row r="23" ht="31.4" customHeight="1" spans="1:23">
      <c r="A23" s="115" t="s">
        <v>45</v>
      </c>
      <c r="B23" s="111" t="s">
        <v>176</v>
      </c>
      <c r="C23" s="23" t="s">
        <v>177</v>
      </c>
      <c r="D23" s="23" t="s">
        <v>84</v>
      </c>
      <c r="E23" s="23" t="s">
        <v>85</v>
      </c>
      <c r="F23" s="23" t="s">
        <v>178</v>
      </c>
      <c r="G23" s="23" t="s">
        <v>177</v>
      </c>
      <c r="H23" s="22">
        <v>116277.94</v>
      </c>
      <c r="I23" s="22">
        <v>16277.94</v>
      </c>
      <c r="J23" s="22">
        <v>4069.49</v>
      </c>
      <c r="K23" s="22"/>
      <c r="L23" s="22">
        <v>12208.45</v>
      </c>
      <c r="M23" s="22"/>
      <c r="N23" s="22"/>
      <c r="O23" s="22"/>
      <c r="P23" s="22"/>
      <c r="Q23" s="22"/>
      <c r="R23" s="22">
        <v>100000</v>
      </c>
      <c r="S23" s="22">
        <v>100000</v>
      </c>
      <c r="T23" s="22"/>
      <c r="U23" s="22"/>
      <c r="V23" s="22"/>
      <c r="W23" s="22"/>
    </row>
    <row r="24" ht="31.4" customHeight="1" spans="1:23">
      <c r="A24" s="115" t="s">
        <v>45</v>
      </c>
      <c r="B24" s="111" t="s">
        <v>179</v>
      </c>
      <c r="C24" s="23" t="s">
        <v>180</v>
      </c>
      <c r="D24" s="23" t="s">
        <v>84</v>
      </c>
      <c r="E24" s="23" t="s">
        <v>85</v>
      </c>
      <c r="F24" s="23" t="s">
        <v>181</v>
      </c>
      <c r="G24" s="23" t="s">
        <v>182</v>
      </c>
      <c r="H24" s="22">
        <v>148211.4</v>
      </c>
      <c r="I24" s="22"/>
      <c r="J24" s="22"/>
      <c r="K24" s="22"/>
      <c r="L24" s="22"/>
      <c r="M24" s="22"/>
      <c r="N24" s="22"/>
      <c r="O24" s="22"/>
      <c r="P24" s="22"/>
      <c r="Q24" s="22"/>
      <c r="R24" s="22">
        <v>148211.4</v>
      </c>
      <c r="S24" s="22">
        <v>148211.4</v>
      </c>
      <c r="T24" s="22"/>
      <c r="U24" s="22"/>
      <c r="V24" s="22"/>
      <c r="W24" s="22"/>
    </row>
    <row r="25" ht="31.4" customHeight="1" spans="1:23">
      <c r="A25" s="115" t="s">
        <v>45</v>
      </c>
      <c r="B25" s="111" t="s">
        <v>179</v>
      </c>
      <c r="C25" s="23" t="s">
        <v>180</v>
      </c>
      <c r="D25" s="23" t="s">
        <v>84</v>
      </c>
      <c r="E25" s="23" t="s">
        <v>85</v>
      </c>
      <c r="F25" s="23" t="s">
        <v>183</v>
      </c>
      <c r="G25" s="23" t="s">
        <v>184</v>
      </c>
      <c r="H25" s="22">
        <v>204600</v>
      </c>
      <c r="I25" s="22"/>
      <c r="J25" s="22"/>
      <c r="K25" s="22"/>
      <c r="L25" s="22"/>
      <c r="M25" s="22"/>
      <c r="N25" s="22"/>
      <c r="O25" s="22"/>
      <c r="P25" s="22"/>
      <c r="Q25" s="22"/>
      <c r="R25" s="22">
        <v>204600</v>
      </c>
      <c r="S25" s="22">
        <v>204600</v>
      </c>
      <c r="T25" s="22"/>
      <c r="U25" s="22"/>
      <c r="V25" s="22"/>
      <c r="W25" s="22"/>
    </row>
    <row r="26" ht="31.4" customHeight="1" spans="1:23">
      <c r="A26" s="115" t="s">
        <v>45</v>
      </c>
      <c r="B26" s="111" t="s">
        <v>179</v>
      </c>
      <c r="C26" s="23" t="s">
        <v>180</v>
      </c>
      <c r="D26" s="23" t="s">
        <v>84</v>
      </c>
      <c r="E26" s="23" t="s">
        <v>85</v>
      </c>
      <c r="F26" s="23" t="s">
        <v>185</v>
      </c>
      <c r="G26" s="23" t="s">
        <v>186</v>
      </c>
      <c r="H26" s="22">
        <v>2000</v>
      </c>
      <c r="I26" s="22"/>
      <c r="J26" s="22"/>
      <c r="K26" s="22"/>
      <c r="L26" s="22"/>
      <c r="M26" s="22"/>
      <c r="N26" s="22"/>
      <c r="O26" s="22"/>
      <c r="P26" s="22"/>
      <c r="Q26" s="22"/>
      <c r="R26" s="22">
        <v>2000</v>
      </c>
      <c r="S26" s="22">
        <v>2000</v>
      </c>
      <c r="T26" s="22"/>
      <c r="U26" s="22"/>
      <c r="V26" s="22"/>
      <c r="W26" s="22"/>
    </row>
    <row r="27" ht="31.4" customHeight="1" spans="1:23">
      <c r="A27" s="115" t="s">
        <v>45</v>
      </c>
      <c r="B27" s="111" t="s">
        <v>179</v>
      </c>
      <c r="C27" s="23" t="s">
        <v>180</v>
      </c>
      <c r="D27" s="23" t="s">
        <v>84</v>
      </c>
      <c r="E27" s="23" t="s">
        <v>85</v>
      </c>
      <c r="F27" s="23" t="s">
        <v>187</v>
      </c>
      <c r="G27" s="23" t="s">
        <v>188</v>
      </c>
      <c r="H27" s="22">
        <v>71000</v>
      </c>
      <c r="I27" s="22"/>
      <c r="J27" s="22"/>
      <c r="K27" s="22"/>
      <c r="L27" s="22"/>
      <c r="M27" s="22"/>
      <c r="N27" s="22"/>
      <c r="O27" s="22"/>
      <c r="P27" s="22"/>
      <c r="Q27" s="22"/>
      <c r="R27" s="22">
        <v>71000</v>
      </c>
      <c r="S27" s="22">
        <v>71000</v>
      </c>
      <c r="T27" s="22"/>
      <c r="U27" s="22"/>
      <c r="V27" s="22"/>
      <c r="W27" s="22"/>
    </row>
    <row r="28" ht="31.4" customHeight="1" spans="1:23">
      <c r="A28" s="115" t="s">
        <v>45</v>
      </c>
      <c r="B28" s="111" t="s">
        <v>179</v>
      </c>
      <c r="C28" s="23" t="s">
        <v>180</v>
      </c>
      <c r="D28" s="23" t="s">
        <v>84</v>
      </c>
      <c r="E28" s="23" t="s">
        <v>85</v>
      </c>
      <c r="F28" s="23" t="s">
        <v>189</v>
      </c>
      <c r="G28" s="23" t="s">
        <v>190</v>
      </c>
      <c r="H28" s="22">
        <v>140000</v>
      </c>
      <c r="I28" s="22"/>
      <c r="J28" s="22"/>
      <c r="K28" s="22"/>
      <c r="L28" s="22"/>
      <c r="M28" s="22"/>
      <c r="N28" s="22"/>
      <c r="O28" s="22"/>
      <c r="P28" s="22"/>
      <c r="Q28" s="22"/>
      <c r="R28" s="22">
        <v>140000</v>
      </c>
      <c r="S28" s="22">
        <v>140000</v>
      </c>
      <c r="T28" s="22"/>
      <c r="U28" s="22"/>
      <c r="V28" s="22"/>
      <c r="W28" s="22"/>
    </row>
    <row r="29" ht="31.4" customHeight="1" spans="1:23">
      <c r="A29" s="115" t="s">
        <v>45</v>
      </c>
      <c r="B29" s="111" t="s">
        <v>179</v>
      </c>
      <c r="C29" s="23" t="s">
        <v>180</v>
      </c>
      <c r="D29" s="23" t="s">
        <v>84</v>
      </c>
      <c r="E29" s="23" t="s">
        <v>85</v>
      </c>
      <c r="F29" s="23" t="s">
        <v>191</v>
      </c>
      <c r="G29" s="23" t="s">
        <v>192</v>
      </c>
      <c r="H29" s="22">
        <v>38200</v>
      </c>
      <c r="I29" s="22"/>
      <c r="J29" s="22"/>
      <c r="K29" s="22"/>
      <c r="L29" s="22"/>
      <c r="M29" s="22"/>
      <c r="N29" s="22"/>
      <c r="O29" s="22"/>
      <c r="P29" s="22"/>
      <c r="Q29" s="22"/>
      <c r="R29" s="22">
        <v>38200</v>
      </c>
      <c r="S29" s="22">
        <v>38200</v>
      </c>
      <c r="T29" s="22"/>
      <c r="U29" s="22"/>
      <c r="V29" s="22"/>
      <c r="W29" s="22"/>
    </row>
    <row r="30" ht="31.4" customHeight="1" spans="1:23">
      <c r="A30" s="115" t="s">
        <v>45</v>
      </c>
      <c r="B30" s="111" t="s">
        <v>179</v>
      </c>
      <c r="C30" s="23" t="s">
        <v>180</v>
      </c>
      <c r="D30" s="23" t="s">
        <v>84</v>
      </c>
      <c r="E30" s="23" t="s">
        <v>85</v>
      </c>
      <c r="F30" s="23" t="s">
        <v>193</v>
      </c>
      <c r="G30" s="23" t="s">
        <v>194</v>
      </c>
      <c r="H30" s="22">
        <v>10000</v>
      </c>
      <c r="I30" s="22"/>
      <c r="J30" s="22"/>
      <c r="K30" s="22"/>
      <c r="L30" s="22"/>
      <c r="M30" s="22"/>
      <c r="N30" s="22"/>
      <c r="O30" s="22"/>
      <c r="P30" s="22"/>
      <c r="Q30" s="22"/>
      <c r="R30" s="22">
        <v>10000</v>
      </c>
      <c r="S30" s="22">
        <v>10000</v>
      </c>
      <c r="T30" s="22"/>
      <c r="U30" s="22"/>
      <c r="V30" s="22"/>
      <c r="W30" s="22"/>
    </row>
    <row r="31" ht="31.4" customHeight="1" spans="1:23">
      <c r="A31" s="115" t="s">
        <v>45</v>
      </c>
      <c r="B31" s="111" t="s">
        <v>179</v>
      </c>
      <c r="C31" s="23" t="s">
        <v>180</v>
      </c>
      <c r="D31" s="23" t="s">
        <v>84</v>
      </c>
      <c r="E31" s="23" t="s">
        <v>85</v>
      </c>
      <c r="F31" s="23" t="s">
        <v>195</v>
      </c>
      <c r="G31" s="23" t="s">
        <v>196</v>
      </c>
      <c r="H31" s="22">
        <v>200000</v>
      </c>
      <c r="I31" s="22"/>
      <c r="J31" s="22"/>
      <c r="K31" s="22"/>
      <c r="L31" s="22"/>
      <c r="M31" s="22"/>
      <c r="N31" s="22"/>
      <c r="O31" s="22"/>
      <c r="P31" s="22"/>
      <c r="Q31" s="22"/>
      <c r="R31" s="22">
        <v>200000</v>
      </c>
      <c r="S31" s="22">
        <v>200000</v>
      </c>
      <c r="T31" s="22"/>
      <c r="U31" s="22"/>
      <c r="V31" s="22"/>
      <c r="W31" s="22"/>
    </row>
    <row r="32" ht="31.4" customHeight="1" spans="1:23">
      <c r="A32" s="115" t="s">
        <v>45</v>
      </c>
      <c r="B32" s="111" t="s">
        <v>179</v>
      </c>
      <c r="C32" s="23" t="s">
        <v>180</v>
      </c>
      <c r="D32" s="23" t="s">
        <v>84</v>
      </c>
      <c r="E32" s="23" t="s">
        <v>85</v>
      </c>
      <c r="F32" s="23" t="s">
        <v>197</v>
      </c>
      <c r="G32" s="23" t="s">
        <v>198</v>
      </c>
      <c r="H32" s="22">
        <v>2265000</v>
      </c>
      <c r="I32" s="22"/>
      <c r="J32" s="22"/>
      <c r="K32" s="22"/>
      <c r="L32" s="22"/>
      <c r="M32" s="22"/>
      <c r="N32" s="22"/>
      <c r="O32" s="22"/>
      <c r="P32" s="22"/>
      <c r="Q32" s="22"/>
      <c r="R32" s="22">
        <v>2265000</v>
      </c>
      <c r="S32" s="22">
        <v>2265000</v>
      </c>
      <c r="T32" s="22"/>
      <c r="U32" s="22"/>
      <c r="V32" s="22"/>
      <c r="W32" s="22"/>
    </row>
    <row r="33" ht="31.4" customHeight="1" spans="1:23">
      <c r="A33" s="115" t="s">
        <v>45</v>
      </c>
      <c r="B33" s="111" t="s">
        <v>179</v>
      </c>
      <c r="C33" s="23" t="s">
        <v>180</v>
      </c>
      <c r="D33" s="23" t="s">
        <v>84</v>
      </c>
      <c r="E33" s="23" t="s">
        <v>85</v>
      </c>
      <c r="F33" s="23" t="s">
        <v>199</v>
      </c>
      <c r="G33" s="23" t="s">
        <v>200</v>
      </c>
      <c r="H33" s="22">
        <v>28000</v>
      </c>
      <c r="I33" s="22"/>
      <c r="J33" s="22"/>
      <c r="K33" s="22"/>
      <c r="L33" s="22"/>
      <c r="M33" s="22"/>
      <c r="N33" s="22"/>
      <c r="O33" s="22"/>
      <c r="P33" s="22"/>
      <c r="Q33" s="22"/>
      <c r="R33" s="22">
        <v>28000</v>
      </c>
      <c r="S33" s="22">
        <v>28000</v>
      </c>
      <c r="T33" s="22"/>
      <c r="U33" s="22"/>
      <c r="V33" s="22"/>
      <c r="W33" s="22"/>
    </row>
    <row r="34" ht="31.4" customHeight="1" spans="1:23">
      <c r="A34" s="115" t="s">
        <v>45</v>
      </c>
      <c r="B34" s="111" t="s">
        <v>179</v>
      </c>
      <c r="C34" s="23" t="s">
        <v>180</v>
      </c>
      <c r="D34" s="23" t="s">
        <v>84</v>
      </c>
      <c r="E34" s="23" t="s">
        <v>85</v>
      </c>
      <c r="F34" s="23" t="s">
        <v>201</v>
      </c>
      <c r="G34" s="23" t="s">
        <v>202</v>
      </c>
      <c r="H34" s="22">
        <v>60000</v>
      </c>
      <c r="I34" s="22"/>
      <c r="J34" s="22"/>
      <c r="K34" s="22"/>
      <c r="L34" s="22"/>
      <c r="M34" s="22"/>
      <c r="N34" s="22"/>
      <c r="O34" s="22"/>
      <c r="P34" s="22"/>
      <c r="Q34" s="22"/>
      <c r="R34" s="22">
        <v>60000</v>
      </c>
      <c r="S34" s="22">
        <v>60000</v>
      </c>
      <c r="T34" s="22"/>
      <c r="U34" s="22"/>
      <c r="V34" s="22"/>
      <c r="W34" s="22"/>
    </row>
    <row r="35" ht="31.4" customHeight="1" spans="1:23">
      <c r="A35" s="115" t="s">
        <v>45</v>
      </c>
      <c r="B35" s="111" t="s">
        <v>179</v>
      </c>
      <c r="C35" s="23" t="s">
        <v>180</v>
      </c>
      <c r="D35" s="23" t="s">
        <v>84</v>
      </c>
      <c r="E35" s="23" t="s">
        <v>85</v>
      </c>
      <c r="F35" s="23" t="s">
        <v>203</v>
      </c>
      <c r="G35" s="23" t="s">
        <v>204</v>
      </c>
      <c r="H35" s="22">
        <v>717813</v>
      </c>
      <c r="I35" s="22"/>
      <c r="J35" s="22"/>
      <c r="K35" s="22"/>
      <c r="L35" s="22"/>
      <c r="M35" s="22"/>
      <c r="N35" s="22"/>
      <c r="O35" s="22"/>
      <c r="P35" s="22"/>
      <c r="Q35" s="22"/>
      <c r="R35" s="22">
        <v>717813</v>
      </c>
      <c r="S35" s="22">
        <v>717813</v>
      </c>
      <c r="T35" s="22"/>
      <c r="U35" s="22"/>
      <c r="V35" s="22"/>
      <c r="W35" s="22"/>
    </row>
    <row r="36" ht="31.4" customHeight="1" spans="1:23">
      <c r="A36" s="115" t="s">
        <v>45</v>
      </c>
      <c r="B36" s="111" t="s">
        <v>179</v>
      </c>
      <c r="C36" s="23" t="s">
        <v>180</v>
      </c>
      <c r="D36" s="23" t="s">
        <v>84</v>
      </c>
      <c r="E36" s="23" t="s">
        <v>85</v>
      </c>
      <c r="F36" s="23" t="s">
        <v>205</v>
      </c>
      <c r="G36" s="23" t="s">
        <v>206</v>
      </c>
      <c r="H36" s="22">
        <v>1812867.4</v>
      </c>
      <c r="I36" s="22"/>
      <c r="J36" s="22"/>
      <c r="K36" s="22"/>
      <c r="L36" s="22"/>
      <c r="M36" s="22"/>
      <c r="N36" s="22"/>
      <c r="O36" s="22"/>
      <c r="P36" s="22"/>
      <c r="Q36" s="22"/>
      <c r="R36" s="22">
        <v>1812867.4</v>
      </c>
      <c r="S36" s="22">
        <v>1812867.4</v>
      </c>
      <c r="T36" s="22"/>
      <c r="U36" s="22"/>
      <c r="V36" s="22"/>
      <c r="W36" s="22"/>
    </row>
    <row r="37" ht="31.4" customHeight="1" spans="1:23">
      <c r="A37" s="115" t="s">
        <v>45</v>
      </c>
      <c r="B37" s="111" t="s">
        <v>179</v>
      </c>
      <c r="C37" s="23" t="s">
        <v>180</v>
      </c>
      <c r="D37" s="23" t="s">
        <v>84</v>
      </c>
      <c r="E37" s="23" t="s">
        <v>85</v>
      </c>
      <c r="F37" s="23" t="s">
        <v>207</v>
      </c>
      <c r="G37" s="23" t="s">
        <v>208</v>
      </c>
      <c r="H37" s="22">
        <v>7240000</v>
      </c>
      <c r="I37" s="22"/>
      <c r="J37" s="22"/>
      <c r="K37" s="22"/>
      <c r="L37" s="22"/>
      <c r="M37" s="22"/>
      <c r="N37" s="22"/>
      <c r="O37" s="22"/>
      <c r="P37" s="22"/>
      <c r="Q37" s="22"/>
      <c r="R37" s="22">
        <v>7240000</v>
      </c>
      <c r="S37" s="22">
        <v>7240000</v>
      </c>
      <c r="T37" s="22"/>
      <c r="U37" s="22"/>
      <c r="V37" s="22"/>
      <c r="W37" s="22"/>
    </row>
    <row r="38" ht="31.4" customHeight="1" spans="1:23">
      <c r="A38" s="115" t="s">
        <v>45</v>
      </c>
      <c r="B38" s="111" t="s">
        <v>179</v>
      </c>
      <c r="C38" s="23" t="s">
        <v>180</v>
      </c>
      <c r="D38" s="23" t="s">
        <v>84</v>
      </c>
      <c r="E38" s="23" t="s">
        <v>85</v>
      </c>
      <c r="F38" s="23" t="s">
        <v>209</v>
      </c>
      <c r="G38" s="23" t="s">
        <v>210</v>
      </c>
      <c r="H38" s="22">
        <v>620000</v>
      </c>
      <c r="I38" s="22"/>
      <c r="J38" s="22"/>
      <c r="K38" s="22"/>
      <c r="L38" s="22"/>
      <c r="M38" s="22"/>
      <c r="N38" s="22"/>
      <c r="O38" s="22"/>
      <c r="P38" s="22"/>
      <c r="Q38" s="22"/>
      <c r="R38" s="22">
        <v>620000</v>
      </c>
      <c r="S38" s="22">
        <v>620000</v>
      </c>
      <c r="T38" s="22"/>
      <c r="U38" s="22"/>
      <c r="V38" s="22"/>
      <c r="W38" s="22"/>
    </row>
    <row r="39" ht="31.4" customHeight="1" spans="1:23">
      <c r="A39" s="115" t="s">
        <v>45</v>
      </c>
      <c r="B39" s="111" t="s">
        <v>179</v>
      </c>
      <c r="C39" s="23" t="s">
        <v>180</v>
      </c>
      <c r="D39" s="23" t="s">
        <v>84</v>
      </c>
      <c r="E39" s="23" t="s">
        <v>85</v>
      </c>
      <c r="F39" s="23" t="s">
        <v>211</v>
      </c>
      <c r="G39" s="23" t="s">
        <v>212</v>
      </c>
      <c r="H39" s="22">
        <v>2000000</v>
      </c>
      <c r="I39" s="22"/>
      <c r="J39" s="22"/>
      <c r="K39" s="22"/>
      <c r="L39" s="22"/>
      <c r="M39" s="22"/>
      <c r="N39" s="22"/>
      <c r="O39" s="22"/>
      <c r="P39" s="22"/>
      <c r="Q39" s="22"/>
      <c r="R39" s="22">
        <v>2000000</v>
      </c>
      <c r="S39" s="22">
        <v>2000000</v>
      </c>
      <c r="T39" s="22"/>
      <c r="U39" s="22"/>
      <c r="V39" s="22"/>
      <c r="W39" s="22"/>
    </row>
    <row r="40" ht="31.4" customHeight="1" spans="1:23">
      <c r="A40" s="115" t="s">
        <v>45</v>
      </c>
      <c r="B40" s="111" t="s">
        <v>179</v>
      </c>
      <c r="C40" s="23" t="s">
        <v>180</v>
      </c>
      <c r="D40" s="23" t="s">
        <v>84</v>
      </c>
      <c r="E40" s="23" t="s">
        <v>85</v>
      </c>
      <c r="F40" s="23" t="s">
        <v>213</v>
      </c>
      <c r="G40" s="23" t="s">
        <v>214</v>
      </c>
      <c r="H40" s="22">
        <v>1926163.94</v>
      </c>
      <c r="I40" s="22">
        <v>16277.94</v>
      </c>
      <c r="J40" s="22">
        <v>4069.49</v>
      </c>
      <c r="K40" s="22"/>
      <c r="L40" s="22">
        <v>12208.45</v>
      </c>
      <c r="M40" s="22"/>
      <c r="N40" s="22"/>
      <c r="O40" s="22"/>
      <c r="P40" s="22"/>
      <c r="Q40" s="22"/>
      <c r="R40" s="22">
        <v>1909886</v>
      </c>
      <c r="S40" s="22">
        <v>1909886</v>
      </c>
      <c r="T40" s="22"/>
      <c r="U40" s="22"/>
      <c r="V40" s="22"/>
      <c r="W40" s="22"/>
    </row>
    <row r="41" ht="31.4" customHeight="1" spans="1:23">
      <c r="A41" s="115" t="s">
        <v>45</v>
      </c>
      <c r="B41" s="111" t="s">
        <v>179</v>
      </c>
      <c r="C41" s="23" t="s">
        <v>180</v>
      </c>
      <c r="D41" s="23" t="s">
        <v>84</v>
      </c>
      <c r="E41" s="23" t="s">
        <v>85</v>
      </c>
      <c r="F41" s="23" t="s">
        <v>215</v>
      </c>
      <c r="G41" s="23" t="s">
        <v>216</v>
      </c>
      <c r="H41" s="22">
        <v>34700</v>
      </c>
      <c r="I41" s="22"/>
      <c r="J41" s="22"/>
      <c r="K41" s="22"/>
      <c r="L41" s="22"/>
      <c r="M41" s="22"/>
      <c r="N41" s="22"/>
      <c r="O41" s="22"/>
      <c r="P41" s="22"/>
      <c r="Q41" s="22"/>
      <c r="R41" s="22">
        <v>34700</v>
      </c>
      <c r="S41" s="22">
        <v>34700</v>
      </c>
      <c r="T41" s="22"/>
      <c r="U41" s="22"/>
      <c r="V41" s="22"/>
      <c r="W41" s="22"/>
    </row>
    <row r="42" ht="31.4" customHeight="1" spans="1:23">
      <c r="A42" s="115" t="s">
        <v>45</v>
      </c>
      <c r="B42" s="111" t="s">
        <v>179</v>
      </c>
      <c r="C42" s="23" t="s">
        <v>180</v>
      </c>
      <c r="D42" s="23" t="s">
        <v>84</v>
      </c>
      <c r="E42" s="23" t="s">
        <v>85</v>
      </c>
      <c r="F42" s="23" t="s">
        <v>217</v>
      </c>
      <c r="G42" s="23" t="s">
        <v>218</v>
      </c>
      <c r="H42" s="22">
        <v>863350</v>
      </c>
      <c r="I42" s="22"/>
      <c r="J42" s="22"/>
      <c r="K42" s="22"/>
      <c r="L42" s="22"/>
      <c r="M42" s="22"/>
      <c r="N42" s="22"/>
      <c r="O42" s="22"/>
      <c r="P42" s="22"/>
      <c r="Q42" s="22"/>
      <c r="R42" s="22">
        <v>863350</v>
      </c>
      <c r="S42" s="22">
        <v>863350</v>
      </c>
      <c r="T42" s="22"/>
      <c r="U42" s="22"/>
      <c r="V42" s="22"/>
      <c r="W42" s="22"/>
    </row>
    <row r="43" ht="31.4" customHeight="1" spans="1:23">
      <c r="A43" s="115" t="s">
        <v>45</v>
      </c>
      <c r="B43" s="111" t="s">
        <v>179</v>
      </c>
      <c r="C43" s="23" t="s">
        <v>180</v>
      </c>
      <c r="D43" s="23" t="s">
        <v>84</v>
      </c>
      <c r="E43" s="23" t="s">
        <v>85</v>
      </c>
      <c r="F43" s="23" t="s">
        <v>219</v>
      </c>
      <c r="G43" s="23" t="s">
        <v>220</v>
      </c>
      <c r="H43" s="22">
        <v>398000</v>
      </c>
      <c r="I43" s="22"/>
      <c r="J43" s="22"/>
      <c r="K43" s="22"/>
      <c r="L43" s="22"/>
      <c r="M43" s="22"/>
      <c r="N43" s="22"/>
      <c r="O43" s="22"/>
      <c r="P43" s="22"/>
      <c r="Q43" s="22"/>
      <c r="R43" s="22">
        <v>398000</v>
      </c>
      <c r="S43" s="22">
        <v>398000</v>
      </c>
      <c r="T43" s="22"/>
      <c r="U43" s="22"/>
      <c r="V43" s="22"/>
      <c r="W43" s="22"/>
    </row>
    <row r="44" ht="18.75" customHeight="1" spans="1:23">
      <c r="A44" s="31" t="s">
        <v>94</v>
      </c>
      <c r="B44" s="32"/>
      <c r="C44" s="32"/>
      <c r="D44" s="32"/>
      <c r="E44" s="32"/>
      <c r="F44" s="32"/>
      <c r="G44" s="33"/>
      <c r="H44" s="22">
        <v>21472060.22</v>
      </c>
      <c r="I44" s="22">
        <v>848161.94</v>
      </c>
      <c r="J44" s="22">
        <v>212040.5</v>
      </c>
      <c r="K44" s="22"/>
      <c r="L44" s="22">
        <v>636121.44</v>
      </c>
      <c r="M44" s="22"/>
      <c r="N44" s="22"/>
      <c r="O44" s="22"/>
      <c r="P44" s="22"/>
      <c r="Q44" s="22"/>
      <c r="R44" s="22">
        <v>20623898.28</v>
      </c>
      <c r="S44" s="22">
        <v>20623898.28</v>
      </c>
      <c r="T44" s="22"/>
      <c r="U44" s="22"/>
      <c r="V44" s="22"/>
      <c r="W44" s="22"/>
    </row>
  </sheetData>
  <mergeCells count="30">
    <mergeCell ref="A2:W2"/>
    <mergeCell ref="A3:G3"/>
    <mergeCell ref="H4:W4"/>
    <mergeCell ref="I5:M5"/>
    <mergeCell ref="N5:P5"/>
    <mergeCell ref="R5:W5"/>
    <mergeCell ref="A44:G44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8"/>
  <sheetViews>
    <sheetView showZeros="0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7"/>
      <c r="W1" s="55" t="s">
        <v>221</v>
      </c>
    </row>
    <row r="2" ht="27.75" customHeight="1" spans="1:23">
      <c r="A2" s="27" t="s">
        <v>222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"单位名称："&amp;"云南省花卉技术培训推广中心"</f>
        <v>单位名称：云南省花卉技术培训推广中心</v>
      </c>
      <c r="B3" s="108" t="str">
        <f t="shared" si="0"/>
        <v>单位名称：云南省花卉技术培训推广中心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07"/>
      <c r="W3" s="103" t="s">
        <v>119</v>
      </c>
    </row>
    <row r="4" ht="21.75" customHeight="1" spans="1:23">
      <c r="A4" s="8" t="s">
        <v>223</v>
      </c>
      <c r="B4" s="8" t="s">
        <v>130</v>
      </c>
      <c r="C4" s="8" t="s">
        <v>131</v>
      </c>
      <c r="D4" s="8" t="s">
        <v>224</v>
      </c>
      <c r="E4" s="9" t="s">
        <v>132</v>
      </c>
      <c r="F4" s="9" t="s">
        <v>133</v>
      </c>
      <c r="G4" s="9" t="s">
        <v>134</v>
      </c>
      <c r="H4" s="9" t="s">
        <v>135</v>
      </c>
      <c r="I4" s="62" t="s">
        <v>30</v>
      </c>
      <c r="J4" s="62" t="s">
        <v>225</v>
      </c>
      <c r="K4" s="62"/>
      <c r="L4" s="62"/>
      <c r="M4" s="62"/>
      <c r="N4" s="109" t="s">
        <v>137</v>
      </c>
      <c r="O4" s="109"/>
      <c r="P4" s="109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0" t="s">
        <v>33</v>
      </c>
      <c r="O5" s="110" t="s">
        <v>34</v>
      </c>
      <c r="P5" s="110" t="s">
        <v>35</v>
      </c>
      <c r="Q5" s="14"/>
      <c r="R5" s="9" t="s">
        <v>32</v>
      </c>
      <c r="S5" s="9" t="s">
        <v>43</v>
      </c>
      <c r="T5" s="9" t="s">
        <v>143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226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1"/>
      <c r="C8" s="23" t="s">
        <v>227</v>
      </c>
      <c r="D8" s="23"/>
      <c r="E8" s="23"/>
      <c r="F8" s="23"/>
      <c r="G8" s="23"/>
      <c r="H8" s="23"/>
      <c r="I8" s="112">
        <v>3000000</v>
      </c>
      <c r="J8" s="112">
        <v>3000000</v>
      </c>
      <c r="K8" s="112">
        <v>3000000</v>
      </c>
      <c r="L8" s="112"/>
      <c r="M8" s="112"/>
      <c r="N8" s="112"/>
      <c r="O8" s="112"/>
      <c r="P8" s="112"/>
      <c r="Q8" s="112"/>
      <c r="R8" s="112"/>
      <c r="S8" s="112"/>
      <c r="T8" s="112"/>
      <c r="U8" s="88"/>
      <c r="V8" s="112"/>
      <c r="W8" s="112"/>
    </row>
    <row r="9" ht="32.9" customHeight="1" spans="1:23">
      <c r="A9" s="23" t="s">
        <v>228</v>
      </c>
      <c r="B9" s="111" t="s">
        <v>229</v>
      </c>
      <c r="C9" s="23" t="s">
        <v>227</v>
      </c>
      <c r="D9" s="23" t="s">
        <v>45</v>
      </c>
      <c r="E9" s="23" t="s">
        <v>86</v>
      </c>
      <c r="F9" s="23" t="s">
        <v>87</v>
      </c>
      <c r="G9" s="23" t="s">
        <v>195</v>
      </c>
      <c r="H9" s="23" t="s">
        <v>196</v>
      </c>
      <c r="I9" s="112">
        <v>150480</v>
      </c>
      <c r="J9" s="112">
        <v>150480</v>
      </c>
      <c r="K9" s="112">
        <v>150480</v>
      </c>
      <c r="L9" s="112"/>
      <c r="M9" s="112"/>
      <c r="N9" s="112"/>
      <c r="O9" s="112"/>
      <c r="P9" s="112"/>
      <c r="Q9" s="112"/>
      <c r="R9" s="112"/>
      <c r="S9" s="112"/>
      <c r="T9" s="112"/>
      <c r="U9" s="88"/>
      <c r="V9" s="112"/>
      <c r="W9" s="112"/>
    </row>
    <row r="10" ht="32.9" customHeight="1" spans="1:23">
      <c r="A10" s="23" t="s">
        <v>228</v>
      </c>
      <c r="B10" s="111" t="s">
        <v>229</v>
      </c>
      <c r="C10" s="23" t="s">
        <v>227</v>
      </c>
      <c r="D10" s="23" t="s">
        <v>45</v>
      </c>
      <c r="E10" s="23" t="s">
        <v>86</v>
      </c>
      <c r="F10" s="23" t="s">
        <v>87</v>
      </c>
      <c r="G10" s="23" t="s">
        <v>199</v>
      </c>
      <c r="H10" s="23" t="s">
        <v>200</v>
      </c>
      <c r="I10" s="112">
        <v>590714</v>
      </c>
      <c r="J10" s="112">
        <v>590714</v>
      </c>
      <c r="K10" s="112">
        <v>590714</v>
      </c>
      <c r="L10" s="112"/>
      <c r="M10" s="112"/>
      <c r="N10" s="112"/>
      <c r="O10" s="112"/>
      <c r="P10" s="112"/>
      <c r="Q10" s="112"/>
      <c r="R10" s="112"/>
      <c r="S10" s="112"/>
      <c r="T10" s="112"/>
      <c r="U10" s="88"/>
      <c r="V10" s="112"/>
      <c r="W10" s="112"/>
    </row>
    <row r="11" ht="32.9" customHeight="1" spans="1:23">
      <c r="A11" s="23" t="s">
        <v>228</v>
      </c>
      <c r="B11" s="111" t="s">
        <v>229</v>
      </c>
      <c r="C11" s="23" t="s">
        <v>227</v>
      </c>
      <c r="D11" s="23" t="s">
        <v>45</v>
      </c>
      <c r="E11" s="23" t="s">
        <v>86</v>
      </c>
      <c r="F11" s="23" t="s">
        <v>87</v>
      </c>
      <c r="G11" s="23" t="s">
        <v>201</v>
      </c>
      <c r="H11" s="23" t="s">
        <v>202</v>
      </c>
      <c r="I11" s="112">
        <v>63750</v>
      </c>
      <c r="J11" s="112">
        <v>63750</v>
      </c>
      <c r="K11" s="112">
        <v>63750</v>
      </c>
      <c r="L11" s="112"/>
      <c r="M11" s="112"/>
      <c r="N11" s="112"/>
      <c r="O11" s="112"/>
      <c r="P11" s="112"/>
      <c r="Q11" s="112"/>
      <c r="R11" s="112"/>
      <c r="S11" s="112"/>
      <c r="T11" s="112"/>
      <c r="U11" s="88"/>
      <c r="V11" s="112"/>
      <c r="W11" s="112"/>
    </row>
    <row r="12" ht="32.9" customHeight="1" spans="1:23">
      <c r="A12" s="23" t="s">
        <v>228</v>
      </c>
      <c r="B12" s="111" t="s">
        <v>229</v>
      </c>
      <c r="C12" s="23" t="s">
        <v>227</v>
      </c>
      <c r="D12" s="23" t="s">
        <v>45</v>
      </c>
      <c r="E12" s="23" t="s">
        <v>86</v>
      </c>
      <c r="F12" s="23" t="s">
        <v>87</v>
      </c>
      <c r="G12" s="23" t="s">
        <v>203</v>
      </c>
      <c r="H12" s="23" t="s">
        <v>204</v>
      </c>
      <c r="I12" s="112">
        <v>957156</v>
      </c>
      <c r="J12" s="112">
        <v>957156</v>
      </c>
      <c r="K12" s="112">
        <v>957156</v>
      </c>
      <c r="L12" s="112"/>
      <c r="M12" s="112"/>
      <c r="N12" s="112"/>
      <c r="O12" s="112"/>
      <c r="P12" s="112"/>
      <c r="Q12" s="112"/>
      <c r="R12" s="112"/>
      <c r="S12" s="112"/>
      <c r="T12" s="112"/>
      <c r="U12" s="88"/>
      <c r="V12" s="112"/>
      <c r="W12" s="112"/>
    </row>
    <row r="13" ht="32.9" customHeight="1" spans="1:23">
      <c r="A13" s="23" t="s">
        <v>228</v>
      </c>
      <c r="B13" s="111" t="s">
        <v>229</v>
      </c>
      <c r="C13" s="23" t="s">
        <v>227</v>
      </c>
      <c r="D13" s="23" t="s">
        <v>45</v>
      </c>
      <c r="E13" s="23" t="s">
        <v>86</v>
      </c>
      <c r="F13" s="23" t="s">
        <v>87</v>
      </c>
      <c r="G13" s="23" t="s">
        <v>205</v>
      </c>
      <c r="H13" s="23" t="s">
        <v>206</v>
      </c>
      <c r="I13" s="112">
        <v>510000</v>
      </c>
      <c r="J13" s="112">
        <v>510000</v>
      </c>
      <c r="K13" s="112">
        <v>510000</v>
      </c>
      <c r="L13" s="112"/>
      <c r="M13" s="112"/>
      <c r="N13" s="112"/>
      <c r="O13" s="112"/>
      <c r="P13" s="112"/>
      <c r="Q13" s="112"/>
      <c r="R13" s="112"/>
      <c r="S13" s="112"/>
      <c r="T13" s="112"/>
      <c r="U13" s="88"/>
      <c r="V13" s="112"/>
      <c r="W13" s="112"/>
    </row>
    <row r="14" ht="32.9" customHeight="1" spans="1:23">
      <c r="A14" s="23" t="s">
        <v>228</v>
      </c>
      <c r="B14" s="111" t="s">
        <v>229</v>
      </c>
      <c r="C14" s="23" t="s">
        <v>227</v>
      </c>
      <c r="D14" s="23" t="s">
        <v>45</v>
      </c>
      <c r="E14" s="23" t="s">
        <v>86</v>
      </c>
      <c r="F14" s="23" t="s">
        <v>87</v>
      </c>
      <c r="G14" s="23" t="s">
        <v>217</v>
      </c>
      <c r="H14" s="23" t="s">
        <v>218</v>
      </c>
      <c r="I14" s="112">
        <v>727900</v>
      </c>
      <c r="J14" s="112">
        <v>727900</v>
      </c>
      <c r="K14" s="112">
        <v>727900</v>
      </c>
      <c r="L14" s="112"/>
      <c r="M14" s="112"/>
      <c r="N14" s="112"/>
      <c r="O14" s="112"/>
      <c r="P14" s="112"/>
      <c r="Q14" s="112"/>
      <c r="R14" s="112"/>
      <c r="S14" s="112"/>
      <c r="T14" s="112"/>
      <c r="U14" s="88"/>
      <c r="V14" s="112"/>
      <c r="W14" s="112"/>
    </row>
    <row r="15" ht="32.9" customHeight="1" spans="1:23">
      <c r="A15" s="23"/>
      <c r="B15" s="23"/>
      <c r="C15" s="23" t="s">
        <v>230</v>
      </c>
      <c r="D15" s="23"/>
      <c r="E15" s="23"/>
      <c r="F15" s="23"/>
      <c r="G15" s="23"/>
      <c r="H15" s="23"/>
      <c r="I15" s="112">
        <v>2144000</v>
      </c>
      <c r="J15" s="112">
        <v>600000</v>
      </c>
      <c r="K15" s="112">
        <v>600000</v>
      </c>
      <c r="L15" s="112"/>
      <c r="M15" s="112"/>
      <c r="N15" s="112"/>
      <c r="O15" s="112"/>
      <c r="P15" s="112"/>
      <c r="Q15" s="112"/>
      <c r="R15" s="112">
        <v>1544000</v>
      </c>
      <c r="S15" s="112">
        <v>1544000</v>
      </c>
      <c r="T15" s="112"/>
      <c r="U15" s="88"/>
      <c r="V15" s="112"/>
      <c r="W15" s="112"/>
    </row>
    <row r="16" ht="32.9" customHeight="1" spans="1:23">
      <c r="A16" s="23" t="s">
        <v>231</v>
      </c>
      <c r="B16" s="111" t="s">
        <v>232</v>
      </c>
      <c r="C16" s="23" t="s">
        <v>230</v>
      </c>
      <c r="D16" s="23" t="s">
        <v>45</v>
      </c>
      <c r="E16" s="23" t="s">
        <v>84</v>
      </c>
      <c r="F16" s="23" t="s">
        <v>85</v>
      </c>
      <c r="G16" s="23" t="s">
        <v>233</v>
      </c>
      <c r="H16" s="23" t="s">
        <v>234</v>
      </c>
      <c r="I16" s="112">
        <v>1544000</v>
      </c>
      <c r="J16" s="112"/>
      <c r="K16" s="112"/>
      <c r="L16" s="112"/>
      <c r="M16" s="112"/>
      <c r="N16" s="112"/>
      <c r="O16" s="112"/>
      <c r="P16" s="112"/>
      <c r="Q16" s="112"/>
      <c r="R16" s="112">
        <v>1544000</v>
      </c>
      <c r="S16" s="112">
        <v>1544000</v>
      </c>
      <c r="T16" s="112"/>
      <c r="U16" s="88"/>
      <c r="V16" s="112"/>
      <c r="W16" s="112"/>
    </row>
    <row r="17" ht="32.9" customHeight="1" spans="1:23">
      <c r="A17" s="23" t="s">
        <v>231</v>
      </c>
      <c r="B17" s="111" t="s">
        <v>232</v>
      </c>
      <c r="C17" s="23" t="s">
        <v>230</v>
      </c>
      <c r="D17" s="23" t="s">
        <v>45</v>
      </c>
      <c r="E17" s="23" t="s">
        <v>86</v>
      </c>
      <c r="F17" s="23" t="s">
        <v>87</v>
      </c>
      <c r="G17" s="23" t="s">
        <v>233</v>
      </c>
      <c r="H17" s="23" t="s">
        <v>234</v>
      </c>
      <c r="I17" s="112">
        <v>600000</v>
      </c>
      <c r="J17" s="112">
        <v>600000</v>
      </c>
      <c r="K17" s="112">
        <v>600000</v>
      </c>
      <c r="L17" s="112"/>
      <c r="M17" s="112"/>
      <c r="N17" s="112"/>
      <c r="O17" s="112"/>
      <c r="P17" s="112"/>
      <c r="Q17" s="112"/>
      <c r="R17" s="112"/>
      <c r="S17" s="112"/>
      <c r="T17" s="112"/>
      <c r="U17" s="88"/>
      <c r="V17" s="112"/>
      <c r="W17" s="112"/>
    </row>
    <row r="18" ht="18.75" customHeight="1" spans="1:23">
      <c r="A18" s="31" t="s">
        <v>94</v>
      </c>
      <c r="B18" s="32"/>
      <c r="C18" s="32"/>
      <c r="D18" s="32"/>
      <c r="E18" s="32"/>
      <c r="F18" s="32"/>
      <c r="G18" s="32"/>
      <c r="H18" s="33"/>
      <c r="I18" s="112">
        <v>5144000</v>
      </c>
      <c r="J18" s="112">
        <v>3600000</v>
      </c>
      <c r="K18" s="112">
        <v>3600000</v>
      </c>
      <c r="L18" s="112"/>
      <c r="M18" s="112"/>
      <c r="N18" s="112"/>
      <c r="O18" s="112"/>
      <c r="P18" s="112"/>
      <c r="Q18" s="112"/>
      <c r="R18" s="112">
        <v>1544000</v>
      </c>
      <c r="S18" s="112">
        <v>1544000</v>
      </c>
      <c r="T18" s="112"/>
      <c r="U18" s="88"/>
      <c r="V18" s="112"/>
      <c r="W18" s="112"/>
    </row>
  </sheetData>
  <mergeCells count="28">
    <mergeCell ref="A2:W2"/>
    <mergeCell ref="A3:I3"/>
    <mergeCell ref="J4:M4"/>
    <mergeCell ref="N4:P4"/>
    <mergeCell ref="R4:W4"/>
    <mergeCell ref="J5:K5"/>
    <mergeCell ref="A18:H18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7"/>
  <sheetViews>
    <sheetView showZeros="0" tabSelected="1" topLeftCell="A15" workbookViewId="0">
      <selection activeCell="L17" sqref="L17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4" t="s">
        <v>235</v>
      </c>
    </row>
    <row r="2" ht="28.5" customHeight="1" spans="1:10">
      <c r="A2" s="45" t="s">
        <v>236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0">
      <c r="A3" s="4" t="str">
        <f>"单位名称："&amp;"云南省花卉技术培训推广中心"</f>
        <v>单位名称：云南省花卉技术培训推广中心</v>
      </c>
    </row>
    <row r="4" ht="14.25" customHeight="1" spans="1:10">
      <c r="A4" s="47" t="s">
        <v>237</v>
      </c>
      <c r="B4" s="47" t="s">
        <v>238</v>
      </c>
      <c r="C4" s="47" t="s">
        <v>239</v>
      </c>
      <c r="D4" s="47" t="s">
        <v>240</v>
      </c>
      <c r="E4" s="47" t="s">
        <v>241</v>
      </c>
      <c r="F4" s="48" t="s">
        <v>242</v>
      </c>
      <c r="G4" s="47" t="s">
        <v>243</v>
      </c>
      <c r="H4" s="48" t="s">
        <v>244</v>
      </c>
      <c r="I4" s="48" t="s">
        <v>245</v>
      </c>
      <c r="J4" s="47" t="s">
        <v>246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230</v>
      </c>
      <c r="B7" s="53" t="s">
        <v>247</v>
      </c>
      <c r="C7" s="53" t="s">
        <v>248</v>
      </c>
      <c r="D7" s="53" t="s">
        <v>249</v>
      </c>
      <c r="E7" s="49" t="s">
        <v>250</v>
      </c>
      <c r="F7" s="53" t="s">
        <v>251</v>
      </c>
      <c r="G7" s="49" t="s">
        <v>252</v>
      </c>
      <c r="H7" s="53" t="s">
        <v>253</v>
      </c>
      <c r="I7" s="53" t="s">
        <v>254</v>
      </c>
      <c r="J7" s="54" t="s">
        <v>255</v>
      </c>
    </row>
    <row r="8" ht="47.3" customHeight="1" spans="1:10">
      <c r="A8" s="106" t="s">
        <v>230</v>
      </c>
      <c r="B8" s="53" t="s">
        <v>256</v>
      </c>
      <c r="C8" s="53" t="s">
        <v>257</v>
      </c>
      <c r="D8" s="53" t="s">
        <v>258</v>
      </c>
      <c r="E8" s="49" t="s">
        <v>259</v>
      </c>
      <c r="F8" s="53" t="s">
        <v>251</v>
      </c>
      <c r="G8" s="49" t="s">
        <v>260</v>
      </c>
      <c r="H8" s="53"/>
      <c r="I8" s="53" t="s">
        <v>261</v>
      </c>
      <c r="J8" s="54" t="s">
        <v>262</v>
      </c>
    </row>
    <row r="9" ht="47.3" customHeight="1" spans="1:10">
      <c r="A9" s="106" t="s">
        <v>230</v>
      </c>
      <c r="B9" s="53" t="s">
        <v>256</v>
      </c>
      <c r="C9" s="53" t="s">
        <v>263</v>
      </c>
      <c r="D9" s="53" t="s">
        <v>264</v>
      </c>
      <c r="E9" s="49" t="s">
        <v>265</v>
      </c>
      <c r="F9" s="53" t="s">
        <v>266</v>
      </c>
      <c r="G9" s="49" t="s">
        <v>267</v>
      </c>
      <c r="H9" s="53" t="s">
        <v>268</v>
      </c>
      <c r="I9" s="53" t="s">
        <v>254</v>
      </c>
      <c r="J9" s="54" t="s">
        <v>269</v>
      </c>
    </row>
    <row r="10" ht="47.3" customHeight="1" spans="1:10">
      <c r="A10" s="106" t="s">
        <v>227</v>
      </c>
      <c r="B10" s="53" t="s">
        <v>270</v>
      </c>
      <c r="C10" s="53" t="s">
        <v>248</v>
      </c>
      <c r="D10" s="53" t="s">
        <v>249</v>
      </c>
      <c r="E10" s="49" t="s">
        <v>271</v>
      </c>
      <c r="F10" s="53" t="s">
        <v>266</v>
      </c>
      <c r="G10" s="49" t="s">
        <v>272</v>
      </c>
      <c r="H10" s="53" t="s">
        <v>268</v>
      </c>
      <c r="I10" s="53" t="s">
        <v>254</v>
      </c>
      <c r="J10" s="54" t="s">
        <v>273</v>
      </c>
    </row>
    <row r="11" ht="47.3" customHeight="1" spans="1:10">
      <c r="A11" s="106" t="s">
        <v>227</v>
      </c>
      <c r="B11" s="53" t="s">
        <v>274</v>
      </c>
      <c r="C11" s="53" t="s">
        <v>248</v>
      </c>
      <c r="D11" s="53" t="s">
        <v>249</v>
      </c>
      <c r="E11" s="49" t="s">
        <v>275</v>
      </c>
      <c r="F11" s="53" t="s">
        <v>266</v>
      </c>
      <c r="G11" s="49" t="s">
        <v>276</v>
      </c>
      <c r="H11" s="53" t="s">
        <v>277</v>
      </c>
      <c r="I11" s="53" t="s">
        <v>254</v>
      </c>
      <c r="J11" s="54" t="s">
        <v>278</v>
      </c>
    </row>
    <row r="12" ht="47.3" customHeight="1" spans="1:10">
      <c r="A12" s="106" t="s">
        <v>227</v>
      </c>
      <c r="B12" s="53" t="s">
        <v>274</v>
      </c>
      <c r="C12" s="53" t="s">
        <v>248</v>
      </c>
      <c r="D12" s="53" t="s">
        <v>249</v>
      </c>
      <c r="E12" s="49" t="s">
        <v>279</v>
      </c>
      <c r="F12" s="53" t="s">
        <v>266</v>
      </c>
      <c r="G12" s="49" t="s">
        <v>276</v>
      </c>
      <c r="H12" s="53" t="s">
        <v>280</v>
      </c>
      <c r="I12" s="53" t="s">
        <v>254</v>
      </c>
      <c r="J12" s="54" t="s">
        <v>281</v>
      </c>
    </row>
    <row r="13" ht="47.3" customHeight="1" spans="1:10">
      <c r="A13" s="106" t="s">
        <v>227</v>
      </c>
      <c r="B13" s="53" t="s">
        <v>274</v>
      </c>
      <c r="C13" s="53" t="s">
        <v>248</v>
      </c>
      <c r="D13" s="53" t="s">
        <v>249</v>
      </c>
      <c r="E13" s="49" t="s">
        <v>282</v>
      </c>
      <c r="F13" s="53" t="s">
        <v>266</v>
      </c>
      <c r="G13" s="49" t="s">
        <v>276</v>
      </c>
      <c r="H13" s="53" t="s">
        <v>280</v>
      </c>
      <c r="I13" s="53" t="s">
        <v>254</v>
      </c>
      <c r="J13" s="54" t="s">
        <v>283</v>
      </c>
    </row>
    <row r="14" ht="124" customHeight="1" spans="1:10">
      <c r="A14" s="106" t="s">
        <v>227</v>
      </c>
      <c r="B14" s="53" t="s">
        <v>274</v>
      </c>
      <c r="C14" s="53" t="s">
        <v>248</v>
      </c>
      <c r="D14" s="53" t="s">
        <v>284</v>
      </c>
      <c r="E14" s="49" t="s">
        <v>285</v>
      </c>
      <c r="F14" s="53" t="s">
        <v>266</v>
      </c>
      <c r="G14" s="49" t="s">
        <v>272</v>
      </c>
      <c r="H14" s="53" t="s">
        <v>268</v>
      </c>
      <c r="I14" s="53" t="s">
        <v>254</v>
      </c>
      <c r="J14" s="54" t="s">
        <v>286</v>
      </c>
    </row>
    <row r="15" ht="97" customHeight="1" spans="1:10">
      <c r="A15" s="106" t="s">
        <v>227</v>
      </c>
      <c r="B15" s="53" t="s">
        <v>274</v>
      </c>
      <c r="C15" s="53" t="s">
        <v>248</v>
      </c>
      <c r="D15" s="53" t="s">
        <v>287</v>
      </c>
      <c r="E15" s="49" t="s">
        <v>288</v>
      </c>
      <c r="F15" s="53" t="s">
        <v>266</v>
      </c>
      <c r="G15" s="49" t="s">
        <v>289</v>
      </c>
      <c r="H15" s="53" t="s">
        <v>290</v>
      </c>
      <c r="I15" s="53" t="s">
        <v>254</v>
      </c>
      <c r="J15" s="54" t="s">
        <v>291</v>
      </c>
    </row>
    <row r="16" ht="47.3" customHeight="1" spans="1:10">
      <c r="A16" s="106" t="s">
        <v>227</v>
      </c>
      <c r="B16" s="53" t="s">
        <v>274</v>
      </c>
      <c r="C16" s="53" t="s">
        <v>257</v>
      </c>
      <c r="D16" s="53" t="s">
        <v>258</v>
      </c>
      <c r="E16" s="49" t="s">
        <v>292</v>
      </c>
      <c r="F16" s="53" t="s">
        <v>266</v>
      </c>
      <c r="G16" s="49" t="s">
        <v>293</v>
      </c>
      <c r="H16" s="53" t="s">
        <v>294</v>
      </c>
      <c r="I16" s="53" t="s">
        <v>254</v>
      </c>
      <c r="J16" s="54" t="s">
        <v>295</v>
      </c>
    </row>
    <row r="17" ht="409" customHeight="1" spans="1:10">
      <c r="A17" s="106" t="s">
        <v>227</v>
      </c>
      <c r="B17" s="53" t="s">
        <v>274</v>
      </c>
      <c r="C17" s="53" t="s">
        <v>263</v>
      </c>
      <c r="D17" s="53" t="s">
        <v>264</v>
      </c>
      <c r="E17" s="49" t="s">
        <v>296</v>
      </c>
      <c r="F17" s="53" t="s">
        <v>266</v>
      </c>
      <c r="G17" s="49" t="s">
        <v>267</v>
      </c>
      <c r="H17" s="53" t="s">
        <v>268</v>
      </c>
      <c r="I17" s="53" t="s">
        <v>254</v>
      </c>
      <c r="J17" s="54" t="s">
        <v>297</v>
      </c>
    </row>
  </sheetData>
  <mergeCells count="6">
    <mergeCell ref="A2:J2"/>
    <mergeCell ref="A3:H3"/>
    <mergeCell ref="A7:A9"/>
    <mergeCell ref="A10:A17"/>
    <mergeCell ref="B7:B9"/>
    <mergeCell ref="B10:B17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15" sqref="A15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5" t="s">
        <v>298</v>
      </c>
    </row>
    <row r="2" ht="28.5" customHeight="1" spans="1:6">
      <c r="A2" s="27" t="s">
        <v>299</v>
      </c>
      <c r="B2" s="27"/>
      <c r="C2" s="27"/>
      <c r="D2" s="27"/>
      <c r="E2" s="27"/>
      <c r="F2" s="27"/>
    </row>
    <row r="3" ht="15" customHeight="1" spans="1:6">
      <c r="A3" s="101" t="str">
        <f>"单位名称："&amp;"云南省花卉技术培训推广中心"</f>
        <v>单位名称：云南省花卉技术培训推广中心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129</v>
      </c>
      <c r="B4" s="9" t="s">
        <v>48</v>
      </c>
      <c r="C4" s="9" t="s">
        <v>49</v>
      </c>
      <c r="D4" s="15" t="s">
        <v>300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4" t="s">
        <v>94</v>
      </c>
      <c r="B8" s="105"/>
      <c r="C8" s="105" t="s">
        <v>94</v>
      </c>
      <c r="D8" s="22"/>
      <c r="E8" s="22"/>
      <c r="F8" s="22"/>
    </row>
    <row r="9" customHeight="1" spans="1:6">
      <c r="A9" t="s">
        <v>126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64"/>
  <sheetViews>
    <sheetView showZeros="0" topLeftCell="B1" workbookViewId="0">
      <selection activeCell="J20" sqref="J20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2" t="s">
        <v>301</v>
      </c>
    </row>
    <row r="2" ht="27.75" customHeight="1" spans="1:17">
      <c r="A2" s="56" t="s">
        <v>302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3" t="str">
        <f>"单位名称："&amp;"云南省花卉技术培训推广中心"</f>
        <v>单位名称：云南省花卉技术培训推广中心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119</v>
      </c>
    </row>
    <row r="4" ht="15.75" customHeight="1" spans="1:17">
      <c r="A4" s="9" t="s">
        <v>303</v>
      </c>
      <c r="B4" s="72" t="s">
        <v>304</v>
      </c>
      <c r="C4" s="72" t="s">
        <v>305</v>
      </c>
      <c r="D4" s="72" t="s">
        <v>306</v>
      </c>
      <c r="E4" s="72" t="s">
        <v>307</v>
      </c>
      <c r="F4" s="72" t="s">
        <v>308</v>
      </c>
      <c r="G4" s="73" t="s">
        <v>136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309</v>
      </c>
      <c r="J5" s="77" t="s">
        <v>310</v>
      </c>
      <c r="K5" s="78" t="s">
        <v>311</v>
      </c>
      <c r="L5" s="79" t="s">
        <v>312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143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11740700</v>
      </c>
      <c r="G8" s="22">
        <v>12117200</v>
      </c>
      <c r="H8" s="22">
        <v>1436500</v>
      </c>
      <c r="I8" s="22"/>
      <c r="J8" s="22"/>
      <c r="K8" s="22"/>
      <c r="L8" s="22">
        <v>10680700</v>
      </c>
      <c r="M8" s="22">
        <v>10680700</v>
      </c>
      <c r="N8" s="22"/>
      <c r="O8" s="22"/>
      <c r="P8" s="22"/>
      <c r="Q8" s="22"/>
    </row>
    <row r="9" ht="21" customHeight="1" spans="1:17">
      <c r="A9" s="98" t="s">
        <v>227</v>
      </c>
      <c r="B9" s="86" t="s">
        <v>313</v>
      </c>
      <c r="C9" s="86" t="s">
        <v>314</v>
      </c>
      <c r="D9" s="99" t="s">
        <v>315</v>
      </c>
      <c r="E9" s="100">
        <v>3</v>
      </c>
      <c r="F9" s="22">
        <v>4500</v>
      </c>
      <c r="G9" s="22">
        <v>4500</v>
      </c>
      <c r="H9" s="22">
        <v>4500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227</v>
      </c>
      <c r="B10" s="86" t="s">
        <v>316</v>
      </c>
      <c r="C10" s="86" t="s">
        <v>314</v>
      </c>
      <c r="D10" s="99" t="s">
        <v>315</v>
      </c>
      <c r="E10" s="100">
        <v>1</v>
      </c>
      <c r="F10" s="22">
        <v>10000</v>
      </c>
      <c r="G10" s="22">
        <v>10000</v>
      </c>
      <c r="H10" s="22">
        <v>10000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8" t="s">
        <v>227</v>
      </c>
      <c r="B11" s="86" t="s">
        <v>317</v>
      </c>
      <c r="C11" s="86" t="s">
        <v>318</v>
      </c>
      <c r="D11" s="99" t="s">
        <v>319</v>
      </c>
      <c r="E11" s="100">
        <v>1</v>
      </c>
      <c r="F11" s="22">
        <v>170100</v>
      </c>
      <c r="G11" s="22">
        <v>170100</v>
      </c>
      <c r="H11" s="22">
        <v>170100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8" t="s">
        <v>227</v>
      </c>
      <c r="B12" s="86" t="s">
        <v>320</v>
      </c>
      <c r="C12" s="86" t="s">
        <v>318</v>
      </c>
      <c r="D12" s="99" t="s">
        <v>319</v>
      </c>
      <c r="E12" s="100">
        <v>1</v>
      </c>
      <c r="F12" s="22">
        <v>240000</v>
      </c>
      <c r="G12" s="22">
        <v>240000</v>
      </c>
      <c r="H12" s="22">
        <v>240000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8" t="s">
        <v>227</v>
      </c>
      <c r="B13" s="86" t="s">
        <v>321</v>
      </c>
      <c r="C13" s="86" t="s">
        <v>322</v>
      </c>
      <c r="D13" s="99" t="s">
        <v>277</v>
      </c>
      <c r="E13" s="100">
        <v>4</v>
      </c>
      <c r="F13" s="22">
        <v>4800</v>
      </c>
      <c r="G13" s="22">
        <v>4800</v>
      </c>
      <c r="H13" s="22">
        <v>4800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8" t="s">
        <v>227</v>
      </c>
      <c r="B14" s="86" t="s">
        <v>323</v>
      </c>
      <c r="C14" s="86" t="s">
        <v>322</v>
      </c>
      <c r="D14" s="99" t="s">
        <v>277</v>
      </c>
      <c r="E14" s="100">
        <v>4</v>
      </c>
      <c r="F14" s="22">
        <v>4000</v>
      </c>
      <c r="G14" s="22">
        <v>4000</v>
      </c>
      <c r="H14" s="22">
        <v>4000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8" t="s">
        <v>227</v>
      </c>
      <c r="B15" s="86" t="s">
        <v>324</v>
      </c>
      <c r="C15" s="86" t="s">
        <v>322</v>
      </c>
      <c r="D15" s="99" t="s">
        <v>277</v>
      </c>
      <c r="E15" s="100">
        <v>4</v>
      </c>
      <c r="F15" s="22">
        <v>11200</v>
      </c>
      <c r="G15" s="22">
        <v>11200</v>
      </c>
      <c r="H15" s="22">
        <v>11200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98" t="s">
        <v>227</v>
      </c>
      <c r="B16" s="86" t="s">
        <v>325</v>
      </c>
      <c r="C16" s="86" t="s">
        <v>326</v>
      </c>
      <c r="D16" s="99" t="s">
        <v>319</v>
      </c>
      <c r="E16" s="100">
        <v>1</v>
      </c>
      <c r="F16" s="22">
        <v>298500</v>
      </c>
      <c r="G16" s="22">
        <v>298500</v>
      </c>
      <c r="H16" s="22">
        <v>298500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21" customHeight="1" spans="1:17">
      <c r="A17" s="98" t="s">
        <v>227</v>
      </c>
      <c r="B17" s="86" t="s">
        <v>327</v>
      </c>
      <c r="C17" s="86" t="s">
        <v>328</v>
      </c>
      <c r="D17" s="99" t="s">
        <v>315</v>
      </c>
      <c r="E17" s="100">
        <v>1</v>
      </c>
      <c r="F17" s="22">
        <v>600000</v>
      </c>
      <c r="G17" s="22">
        <v>600000</v>
      </c>
      <c r="H17" s="22">
        <v>600000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1" customHeight="1" spans="1:17">
      <c r="A18" s="98" t="s">
        <v>227</v>
      </c>
      <c r="B18" s="86" t="s">
        <v>329</v>
      </c>
      <c r="C18" s="86" t="s">
        <v>330</v>
      </c>
      <c r="D18" s="99" t="s">
        <v>277</v>
      </c>
      <c r="E18" s="100">
        <v>3</v>
      </c>
      <c r="F18" s="22">
        <v>18000</v>
      </c>
      <c r="G18" s="22">
        <v>18000</v>
      </c>
      <c r="H18" s="22">
        <v>18000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98" t="s">
        <v>227</v>
      </c>
      <c r="B19" s="86" t="s">
        <v>331</v>
      </c>
      <c r="C19" s="86" t="s">
        <v>332</v>
      </c>
      <c r="D19" s="99" t="s">
        <v>315</v>
      </c>
      <c r="E19" s="100">
        <v>5</v>
      </c>
      <c r="F19" s="22">
        <v>15000</v>
      </c>
      <c r="G19" s="22">
        <v>15000</v>
      </c>
      <c r="H19" s="22">
        <v>15000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21" customHeight="1" spans="1:17">
      <c r="A20" s="98" t="s">
        <v>227</v>
      </c>
      <c r="B20" s="86" t="s">
        <v>333</v>
      </c>
      <c r="C20" s="86" t="s">
        <v>332</v>
      </c>
      <c r="D20" s="99" t="s">
        <v>334</v>
      </c>
      <c r="E20" s="100">
        <v>2</v>
      </c>
      <c r="F20" s="22">
        <v>14000</v>
      </c>
      <c r="G20" s="22">
        <v>14000</v>
      </c>
      <c r="H20" s="22">
        <v>14000</v>
      </c>
      <c r="I20" s="22"/>
      <c r="J20" s="22"/>
      <c r="K20" s="22"/>
      <c r="L20" s="22"/>
      <c r="M20" s="22"/>
      <c r="N20" s="22"/>
      <c r="O20" s="22"/>
      <c r="P20" s="22"/>
      <c r="Q20" s="22"/>
    </row>
    <row r="21" ht="21" customHeight="1" spans="1:17">
      <c r="A21" s="98" t="s">
        <v>227</v>
      </c>
      <c r="B21" s="86" t="s">
        <v>335</v>
      </c>
      <c r="C21" s="86" t="s">
        <v>336</v>
      </c>
      <c r="D21" s="99" t="s">
        <v>277</v>
      </c>
      <c r="E21" s="100">
        <v>10</v>
      </c>
      <c r="F21" s="22">
        <v>4000</v>
      </c>
      <c r="G21" s="22">
        <v>4000</v>
      </c>
      <c r="H21" s="22">
        <v>4000</v>
      </c>
      <c r="I21" s="22"/>
      <c r="J21" s="22"/>
      <c r="K21" s="22"/>
      <c r="L21" s="22"/>
      <c r="M21" s="22"/>
      <c r="N21" s="22"/>
      <c r="O21" s="22"/>
      <c r="P21" s="22"/>
      <c r="Q21" s="22"/>
    </row>
    <row r="22" ht="21" customHeight="1" spans="1:17">
      <c r="A22" s="98" t="s">
        <v>227</v>
      </c>
      <c r="B22" s="86" t="s">
        <v>337</v>
      </c>
      <c r="C22" s="86" t="s">
        <v>338</v>
      </c>
      <c r="D22" s="99" t="s">
        <v>315</v>
      </c>
      <c r="E22" s="100">
        <v>1</v>
      </c>
      <c r="F22" s="22">
        <v>3000</v>
      </c>
      <c r="G22" s="22">
        <v>3000</v>
      </c>
      <c r="H22" s="22">
        <v>3000</v>
      </c>
      <c r="I22" s="22"/>
      <c r="J22" s="22"/>
      <c r="K22" s="22"/>
      <c r="L22" s="22"/>
      <c r="M22" s="22"/>
      <c r="N22" s="22"/>
      <c r="O22" s="22"/>
      <c r="P22" s="22"/>
      <c r="Q22" s="22"/>
    </row>
    <row r="23" ht="21" customHeight="1" spans="1:17">
      <c r="A23" s="98" t="s">
        <v>227</v>
      </c>
      <c r="B23" s="86" t="s">
        <v>339</v>
      </c>
      <c r="C23" s="86" t="s">
        <v>340</v>
      </c>
      <c r="D23" s="99" t="s">
        <v>315</v>
      </c>
      <c r="E23" s="100">
        <v>4</v>
      </c>
      <c r="F23" s="22">
        <v>2400</v>
      </c>
      <c r="G23" s="22">
        <v>2400</v>
      </c>
      <c r="H23" s="22">
        <v>2400</v>
      </c>
      <c r="I23" s="22"/>
      <c r="J23" s="22"/>
      <c r="K23" s="22"/>
      <c r="L23" s="22"/>
      <c r="M23" s="22"/>
      <c r="N23" s="22"/>
      <c r="O23" s="22"/>
      <c r="P23" s="22"/>
      <c r="Q23" s="22"/>
    </row>
    <row r="24" ht="21" customHeight="1" spans="1:17">
      <c r="A24" s="98" t="s">
        <v>227</v>
      </c>
      <c r="B24" s="86" t="s">
        <v>341</v>
      </c>
      <c r="C24" s="86" t="s">
        <v>342</v>
      </c>
      <c r="D24" s="99" t="s">
        <v>315</v>
      </c>
      <c r="E24" s="100">
        <v>3</v>
      </c>
      <c r="F24" s="22">
        <v>3000</v>
      </c>
      <c r="G24" s="22">
        <v>3000</v>
      </c>
      <c r="H24" s="22">
        <v>3000</v>
      </c>
      <c r="I24" s="22"/>
      <c r="J24" s="22"/>
      <c r="K24" s="22"/>
      <c r="L24" s="22"/>
      <c r="M24" s="22"/>
      <c r="N24" s="22"/>
      <c r="O24" s="22"/>
      <c r="P24" s="22"/>
      <c r="Q24" s="22"/>
    </row>
    <row r="25" ht="21" customHeight="1" spans="1:17">
      <c r="A25" s="98" t="s">
        <v>227</v>
      </c>
      <c r="B25" s="86" t="s">
        <v>343</v>
      </c>
      <c r="C25" s="86" t="s">
        <v>344</v>
      </c>
      <c r="D25" s="99" t="s">
        <v>315</v>
      </c>
      <c r="E25" s="100">
        <v>1</v>
      </c>
      <c r="F25" s="22">
        <v>30000</v>
      </c>
      <c r="G25" s="22">
        <v>30000</v>
      </c>
      <c r="H25" s="22">
        <v>30000</v>
      </c>
      <c r="I25" s="22"/>
      <c r="J25" s="22"/>
      <c r="K25" s="22"/>
      <c r="L25" s="22"/>
      <c r="M25" s="22"/>
      <c r="N25" s="22"/>
      <c r="O25" s="22"/>
      <c r="P25" s="22"/>
      <c r="Q25" s="22"/>
    </row>
    <row r="26" ht="21" customHeight="1" spans="1:17">
      <c r="A26" s="98" t="s">
        <v>227</v>
      </c>
      <c r="B26" s="86" t="s">
        <v>345</v>
      </c>
      <c r="C26" s="86" t="s">
        <v>346</v>
      </c>
      <c r="D26" s="99" t="s">
        <v>315</v>
      </c>
      <c r="E26" s="100">
        <v>4</v>
      </c>
      <c r="F26" s="22">
        <v>4000</v>
      </c>
      <c r="G26" s="22">
        <v>4000</v>
      </c>
      <c r="H26" s="22">
        <v>4000</v>
      </c>
      <c r="I26" s="22"/>
      <c r="J26" s="22"/>
      <c r="K26" s="22"/>
      <c r="L26" s="22"/>
      <c r="M26" s="22"/>
      <c r="N26" s="22"/>
      <c r="O26" s="22"/>
      <c r="P26" s="22"/>
      <c r="Q26" s="22"/>
    </row>
    <row r="27" ht="21" customHeight="1" spans="1:17">
      <c r="A27" s="98" t="s">
        <v>171</v>
      </c>
      <c r="B27" s="86" t="s">
        <v>347</v>
      </c>
      <c r="C27" s="86" t="s">
        <v>348</v>
      </c>
      <c r="D27" s="99" t="s">
        <v>349</v>
      </c>
      <c r="E27" s="100">
        <v>1</v>
      </c>
      <c r="F27" s="22"/>
      <c r="G27" s="22">
        <v>17000</v>
      </c>
      <c r="H27" s="22"/>
      <c r="I27" s="22"/>
      <c r="J27" s="22"/>
      <c r="K27" s="22"/>
      <c r="L27" s="22">
        <v>17000</v>
      </c>
      <c r="M27" s="22">
        <v>17000</v>
      </c>
      <c r="N27" s="22"/>
      <c r="O27" s="22"/>
      <c r="P27" s="22"/>
      <c r="Q27" s="22"/>
    </row>
    <row r="28" ht="21" customHeight="1" spans="1:17">
      <c r="A28" s="98" t="s">
        <v>171</v>
      </c>
      <c r="B28" s="86" t="s">
        <v>350</v>
      </c>
      <c r="C28" s="86" t="s">
        <v>351</v>
      </c>
      <c r="D28" s="99" t="s">
        <v>349</v>
      </c>
      <c r="E28" s="100">
        <v>1</v>
      </c>
      <c r="F28" s="22"/>
      <c r="G28" s="22">
        <v>6100</v>
      </c>
      <c r="H28" s="22"/>
      <c r="I28" s="22"/>
      <c r="J28" s="22"/>
      <c r="K28" s="22"/>
      <c r="L28" s="22">
        <v>6100</v>
      </c>
      <c r="M28" s="22">
        <v>6100</v>
      </c>
      <c r="N28" s="22"/>
      <c r="O28" s="22"/>
      <c r="P28" s="22"/>
      <c r="Q28" s="22"/>
    </row>
    <row r="29" ht="21" customHeight="1" spans="1:17">
      <c r="A29" s="98" t="s">
        <v>171</v>
      </c>
      <c r="B29" s="86" t="s">
        <v>352</v>
      </c>
      <c r="C29" s="86" t="s">
        <v>353</v>
      </c>
      <c r="D29" s="99" t="s">
        <v>349</v>
      </c>
      <c r="E29" s="100">
        <v>1</v>
      </c>
      <c r="F29" s="22"/>
      <c r="G29" s="22">
        <v>3400</v>
      </c>
      <c r="H29" s="22"/>
      <c r="I29" s="22"/>
      <c r="J29" s="22"/>
      <c r="K29" s="22"/>
      <c r="L29" s="22">
        <v>3400</v>
      </c>
      <c r="M29" s="22">
        <v>3400</v>
      </c>
      <c r="N29" s="22"/>
      <c r="O29" s="22"/>
      <c r="P29" s="22"/>
      <c r="Q29" s="22"/>
    </row>
    <row r="30" ht="21" customHeight="1" spans="1:17">
      <c r="A30" s="98" t="s">
        <v>180</v>
      </c>
      <c r="B30" s="86" t="s">
        <v>354</v>
      </c>
      <c r="C30" s="86" t="s">
        <v>355</v>
      </c>
      <c r="D30" s="99" t="s">
        <v>315</v>
      </c>
      <c r="E30" s="100">
        <v>1</v>
      </c>
      <c r="F30" s="22">
        <v>32000</v>
      </c>
      <c r="G30" s="22">
        <v>32000</v>
      </c>
      <c r="H30" s="22"/>
      <c r="I30" s="22"/>
      <c r="J30" s="22"/>
      <c r="K30" s="22"/>
      <c r="L30" s="22">
        <v>32000</v>
      </c>
      <c r="M30" s="22">
        <v>32000</v>
      </c>
      <c r="N30" s="22"/>
      <c r="O30" s="22"/>
      <c r="P30" s="22"/>
      <c r="Q30" s="22"/>
    </row>
    <row r="31" ht="21" customHeight="1" spans="1:17">
      <c r="A31" s="98" t="s">
        <v>180</v>
      </c>
      <c r="B31" s="86" t="s">
        <v>356</v>
      </c>
      <c r="C31" s="86" t="s">
        <v>357</v>
      </c>
      <c r="D31" s="99" t="s">
        <v>358</v>
      </c>
      <c r="E31" s="100">
        <v>1</v>
      </c>
      <c r="F31" s="22">
        <v>100000</v>
      </c>
      <c r="G31" s="22">
        <v>100000</v>
      </c>
      <c r="H31" s="22"/>
      <c r="I31" s="22"/>
      <c r="J31" s="22"/>
      <c r="K31" s="22"/>
      <c r="L31" s="22">
        <v>100000</v>
      </c>
      <c r="M31" s="22">
        <v>100000</v>
      </c>
      <c r="N31" s="22"/>
      <c r="O31" s="22"/>
      <c r="P31" s="22"/>
      <c r="Q31" s="22"/>
    </row>
    <row r="32" ht="21" customHeight="1" spans="1:17">
      <c r="A32" s="98" t="s">
        <v>180</v>
      </c>
      <c r="B32" s="86" t="s">
        <v>359</v>
      </c>
      <c r="C32" s="86" t="s">
        <v>360</v>
      </c>
      <c r="D32" s="99" t="s">
        <v>358</v>
      </c>
      <c r="E32" s="100">
        <v>1</v>
      </c>
      <c r="F32" s="22">
        <v>1000000</v>
      </c>
      <c r="G32" s="22">
        <v>1000000</v>
      </c>
      <c r="H32" s="22"/>
      <c r="I32" s="22"/>
      <c r="J32" s="22"/>
      <c r="K32" s="22"/>
      <c r="L32" s="22">
        <v>1000000</v>
      </c>
      <c r="M32" s="22">
        <v>1000000</v>
      </c>
      <c r="N32" s="22"/>
      <c r="O32" s="22"/>
      <c r="P32" s="22"/>
      <c r="Q32" s="22"/>
    </row>
    <row r="33" ht="21" customHeight="1" spans="1:17">
      <c r="A33" s="98" t="s">
        <v>180</v>
      </c>
      <c r="B33" s="86" t="s">
        <v>361</v>
      </c>
      <c r="C33" s="86" t="s">
        <v>360</v>
      </c>
      <c r="D33" s="99" t="s">
        <v>358</v>
      </c>
      <c r="E33" s="100">
        <v>1</v>
      </c>
      <c r="F33" s="22">
        <v>100000</v>
      </c>
      <c r="G33" s="22">
        <v>100000</v>
      </c>
      <c r="H33" s="22"/>
      <c r="I33" s="22"/>
      <c r="J33" s="22"/>
      <c r="K33" s="22"/>
      <c r="L33" s="22">
        <v>100000</v>
      </c>
      <c r="M33" s="22">
        <v>100000</v>
      </c>
      <c r="N33" s="22"/>
      <c r="O33" s="22"/>
      <c r="P33" s="22"/>
      <c r="Q33" s="22"/>
    </row>
    <row r="34" ht="21" customHeight="1" spans="1:17">
      <c r="A34" s="98" t="s">
        <v>180</v>
      </c>
      <c r="B34" s="86" t="s">
        <v>362</v>
      </c>
      <c r="C34" s="86" t="s">
        <v>363</v>
      </c>
      <c r="D34" s="99" t="s">
        <v>364</v>
      </c>
      <c r="E34" s="100">
        <v>1</v>
      </c>
      <c r="F34" s="22">
        <v>25000</v>
      </c>
      <c r="G34" s="22">
        <v>25000</v>
      </c>
      <c r="H34" s="22"/>
      <c r="I34" s="22"/>
      <c r="J34" s="22"/>
      <c r="K34" s="22"/>
      <c r="L34" s="22">
        <v>25000</v>
      </c>
      <c r="M34" s="22">
        <v>25000</v>
      </c>
      <c r="N34" s="22"/>
      <c r="O34" s="22"/>
      <c r="P34" s="22"/>
      <c r="Q34" s="22"/>
    </row>
    <row r="35" ht="21" customHeight="1" spans="1:17">
      <c r="A35" s="98" t="s">
        <v>180</v>
      </c>
      <c r="B35" s="86" t="s">
        <v>365</v>
      </c>
      <c r="C35" s="86" t="s">
        <v>366</v>
      </c>
      <c r="D35" s="99" t="s">
        <v>315</v>
      </c>
      <c r="E35" s="100">
        <v>1</v>
      </c>
      <c r="F35" s="22">
        <v>68000</v>
      </c>
      <c r="G35" s="22">
        <v>68000</v>
      </c>
      <c r="H35" s="22"/>
      <c r="I35" s="22"/>
      <c r="J35" s="22"/>
      <c r="K35" s="22"/>
      <c r="L35" s="22">
        <v>68000</v>
      </c>
      <c r="M35" s="22">
        <v>68000</v>
      </c>
      <c r="N35" s="22"/>
      <c r="O35" s="22"/>
      <c r="P35" s="22"/>
      <c r="Q35" s="22"/>
    </row>
    <row r="36" ht="21" customHeight="1" spans="1:17">
      <c r="A36" s="98" t="s">
        <v>180</v>
      </c>
      <c r="B36" s="86" t="s">
        <v>367</v>
      </c>
      <c r="C36" s="86" t="s">
        <v>368</v>
      </c>
      <c r="D36" s="99" t="s">
        <v>358</v>
      </c>
      <c r="E36" s="100">
        <v>1</v>
      </c>
      <c r="F36" s="22">
        <v>20000</v>
      </c>
      <c r="G36" s="22">
        <v>20000</v>
      </c>
      <c r="H36" s="22"/>
      <c r="I36" s="22"/>
      <c r="J36" s="22"/>
      <c r="K36" s="22"/>
      <c r="L36" s="22">
        <v>20000</v>
      </c>
      <c r="M36" s="22">
        <v>20000</v>
      </c>
      <c r="N36" s="22"/>
      <c r="O36" s="22"/>
      <c r="P36" s="22"/>
      <c r="Q36" s="22"/>
    </row>
    <row r="37" ht="21" customHeight="1" spans="1:17">
      <c r="A37" s="98" t="s">
        <v>180</v>
      </c>
      <c r="B37" s="86" t="s">
        <v>369</v>
      </c>
      <c r="C37" s="86" t="s">
        <v>370</v>
      </c>
      <c r="D37" s="99" t="s">
        <v>349</v>
      </c>
      <c r="E37" s="100">
        <v>1</v>
      </c>
      <c r="F37" s="22">
        <v>100000</v>
      </c>
      <c r="G37" s="22">
        <v>100000</v>
      </c>
      <c r="H37" s="22"/>
      <c r="I37" s="22"/>
      <c r="J37" s="22"/>
      <c r="K37" s="22"/>
      <c r="L37" s="22">
        <v>100000</v>
      </c>
      <c r="M37" s="22">
        <v>100000</v>
      </c>
      <c r="N37" s="22"/>
      <c r="O37" s="22"/>
      <c r="P37" s="22"/>
      <c r="Q37" s="22"/>
    </row>
    <row r="38" ht="21" customHeight="1" spans="1:17">
      <c r="A38" s="98" t="s">
        <v>180</v>
      </c>
      <c r="B38" s="86" t="s">
        <v>371</v>
      </c>
      <c r="C38" s="86" t="s">
        <v>372</v>
      </c>
      <c r="D38" s="99" t="s">
        <v>358</v>
      </c>
      <c r="E38" s="100">
        <v>1</v>
      </c>
      <c r="F38" s="22">
        <v>200000</v>
      </c>
      <c r="G38" s="22">
        <v>200000</v>
      </c>
      <c r="H38" s="22"/>
      <c r="I38" s="22"/>
      <c r="J38" s="22"/>
      <c r="K38" s="22"/>
      <c r="L38" s="22">
        <v>200000</v>
      </c>
      <c r="M38" s="22">
        <v>200000</v>
      </c>
      <c r="N38" s="22"/>
      <c r="O38" s="22"/>
      <c r="P38" s="22"/>
      <c r="Q38" s="22"/>
    </row>
    <row r="39" ht="21" customHeight="1" spans="1:17">
      <c r="A39" s="98" t="s">
        <v>180</v>
      </c>
      <c r="B39" s="86" t="s">
        <v>373</v>
      </c>
      <c r="C39" s="86" t="s">
        <v>372</v>
      </c>
      <c r="D39" s="99" t="s">
        <v>358</v>
      </c>
      <c r="E39" s="100">
        <v>1</v>
      </c>
      <c r="F39" s="22">
        <v>200000</v>
      </c>
      <c r="G39" s="22">
        <v>200000</v>
      </c>
      <c r="H39" s="22"/>
      <c r="I39" s="22"/>
      <c r="J39" s="22"/>
      <c r="K39" s="22"/>
      <c r="L39" s="22">
        <v>200000</v>
      </c>
      <c r="M39" s="22">
        <v>200000</v>
      </c>
      <c r="N39" s="22"/>
      <c r="O39" s="22"/>
      <c r="P39" s="22"/>
      <c r="Q39" s="22"/>
    </row>
    <row r="40" ht="21" customHeight="1" spans="1:17">
      <c r="A40" s="98" t="s">
        <v>180</v>
      </c>
      <c r="B40" s="86" t="s">
        <v>374</v>
      </c>
      <c r="C40" s="86" t="s">
        <v>372</v>
      </c>
      <c r="D40" s="99" t="s">
        <v>358</v>
      </c>
      <c r="E40" s="100">
        <v>1</v>
      </c>
      <c r="F40" s="22">
        <v>200000</v>
      </c>
      <c r="G40" s="22">
        <v>200000</v>
      </c>
      <c r="H40" s="22"/>
      <c r="I40" s="22"/>
      <c r="J40" s="22"/>
      <c r="K40" s="22"/>
      <c r="L40" s="22">
        <v>200000</v>
      </c>
      <c r="M40" s="22">
        <v>200000</v>
      </c>
      <c r="N40" s="22"/>
      <c r="O40" s="22"/>
      <c r="P40" s="22"/>
      <c r="Q40" s="22"/>
    </row>
    <row r="41" ht="21" customHeight="1" spans="1:17">
      <c r="A41" s="98" t="s">
        <v>180</v>
      </c>
      <c r="B41" s="86" t="s">
        <v>375</v>
      </c>
      <c r="C41" s="86" t="s">
        <v>372</v>
      </c>
      <c r="D41" s="99" t="s">
        <v>358</v>
      </c>
      <c r="E41" s="100">
        <v>1</v>
      </c>
      <c r="F41" s="22">
        <v>416000</v>
      </c>
      <c r="G41" s="22">
        <v>416000</v>
      </c>
      <c r="H41" s="22"/>
      <c r="I41" s="22"/>
      <c r="J41" s="22"/>
      <c r="K41" s="22"/>
      <c r="L41" s="22">
        <v>416000</v>
      </c>
      <c r="M41" s="22">
        <v>416000</v>
      </c>
      <c r="N41" s="22"/>
      <c r="O41" s="22"/>
      <c r="P41" s="22"/>
      <c r="Q41" s="22"/>
    </row>
    <row r="42" ht="21" customHeight="1" spans="1:17">
      <c r="A42" s="98" t="s">
        <v>180</v>
      </c>
      <c r="B42" s="86" t="s">
        <v>376</v>
      </c>
      <c r="C42" s="86" t="s">
        <v>372</v>
      </c>
      <c r="D42" s="99" t="s">
        <v>358</v>
      </c>
      <c r="E42" s="100">
        <v>1</v>
      </c>
      <c r="F42" s="22">
        <v>100000</v>
      </c>
      <c r="G42" s="22">
        <v>100000</v>
      </c>
      <c r="H42" s="22"/>
      <c r="I42" s="22"/>
      <c r="J42" s="22"/>
      <c r="K42" s="22"/>
      <c r="L42" s="22">
        <v>100000</v>
      </c>
      <c r="M42" s="22">
        <v>100000</v>
      </c>
      <c r="N42" s="22"/>
      <c r="O42" s="22"/>
      <c r="P42" s="22"/>
      <c r="Q42" s="22"/>
    </row>
    <row r="43" ht="21" customHeight="1" spans="1:17">
      <c r="A43" s="98" t="s">
        <v>180</v>
      </c>
      <c r="B43" s="86" t="s">
        <v>377</v>
      </c>
      <c r="C43" s="86" t="s">
        <v>318</v>
      </c>
      <c r="D43" s="99" t="s">
        <v>319</v>
      </c>
      <c r="E43" s="100">
        <v>1</v>
      </c>
      <c r="F43" s="22">
        <v>330000</v>
      </c>
      <c r="G43" s="22">
        <v>330000</v>
      </c>
      <c r="H43" s="22"/>
      <c r="I43" s="22"/>
      <c r="J43" s="22"/>
      <c r="K43" s="22"/>
      <c r="L43" s="22">
        <v>330000</v>
      </c>
      <c r="M43" s="22">
        <v>330000</v>
      </c>
      <c r="N43" s="22"/>
      <c r="O43" s="22"/>
      <c r="P43" s="22"/>
      <c r="Q43" s="22"/>
    </row>
    <row r="44" ht="21" customHeight="1" spans="1:17">
      <c r="A44" s="98" t="s">
        <v>180</v>
      </c>
      <c r="B44" s="86" t="s">
        <v>378</v>
      </c>
      <c r="C44" s="86" t="s">
        <v>379</v>
      </c>
      <c r="D44" s="99" t="s">
        <v>380</v>
      </c>
      <c r="E44" s="100">
        <v>1</v>
      </c>
      <c r="F44" s="22">
        <v>5000</v>
      </c>
      <c r="G44" s="22">
        <v>5000</v>
      </c>
      <c r="H44" s="22"/>
      <c r="I44" s="22"/>
      <c r="J44" s="22"/>
      <c r="K44" s="22"/>
      <c r="L44" s="22">
        <v>5000</v>
      </c>
      <c r="M44" s="22">
        <v>5000</v>
      </c>
      <c r="N44" s="22"/>
      <c r="O44" s="22"/>
      <c r="P44" s="22"/>
      <c r="Q44" s="22"/>
    </row>
    <row r="45" ht="21" customHeight="1" spans="1:17">
      <c r="A45" s="98" t="s">
        <v>180</v>
      </c>
      <c r="B45" s="86" t="s">
        <v>381</v>
      </c>
      <c r="C45" s="86" t="s">
        <v>382</v>
      </c>
      <c r="D45" s="99" t="s">
        <v>315</v>
      </c>
      <c r="E45" s="100">
        <v>1</v>
      </c>
      <c r="F45" s="22">
        <v>12600</v>
      </c>
      <c r="G45" s="22">
        <v>12600</v>
      </c>
      <c r="H45" s="22"/>
      <c r="I45" s="22"/>
      <c r="J45" s="22"/>
      <c r="K45" s="22"/>
      <c r="L45" s="22">
        <v>12600</v>
      </c>
      <c r="M45" s="22">
        <v>12600</v>
      </c>
      <c r="N45" s="22"/>
      <c r="O45" s="22"/>
      <c r="P45" s="22"/>
      <c r="Q45" s="22"/>
    </row>
    <row r="46" ht="21" customHeight="1" spans="1:17">
      <c r="A46" s="98" t="s">
        <v>180</v>
      </c>
      <c r="B46" s="86" t="s">
        <v>383</v>
      </c>
      <c r="C46" s="86" t="s">
        <v>382</v>
      </c>
      <c r="D46" s="99" t="s">
        <v>315</v>
      </c>
      <c r="E46" s="100">
        <v>1</v>
      </c>
      <c r="F46" s="22">
        <v>5000</v>
      </c>
      <c r="G46" s="22">
        <v>5000</v>
      </c>
      <c r="H46" s="22"/>
      <c r="I46" s="22"/>
      <c r="J46" s="22"/>
      <c r="K46" s="22"/>
      <c r="L46" s="22">
        <v>5000</v>
      </c>
      <c r="M46" s="22">
        <v>5000</v>
      </c>
      <c r="N46" s="22"/>
      <c r="O46" s="22"/>
      <c r="P46" s="22"/>
      <c r="Q46" s="22"/>
    </row>
    <row r="47" ht="21" customHeight="1" spans="1:17">
      <c r="A47" s="98" t="s">
        <v>180</v>
      </c>
      <c r="B47" s="86" t="s">
        <v>384</v>
      </c>
      <c r="C47" s="86" t="s">
        <v>385</v>
      </c>
      <c r="D47" s="99" t="s">
        <v>277</v>
      </c>
      <c r="E47" s="100">
        <v>1</v>
      </c>
      <c r="F47" s="22">
        <v>9500</v>
      </c>
      <c r="G47" s="22">
        <v>9500</v>
      </c>
      <c r="H47" s="22"/>
      <c r="I47" s="22"/>
      <c r="J47" s="22"/>
      <c r="K47" s="22"/>
      <c r="L47" s="22">
        <v>9500</v>
      </c>
      <c r="M47" s="22">
        <v>9500</v>
      </c>
      <c r="N47" s="22"/>
      <c r="O47" s="22"/>
      <c r="P47" s="22"/>
      <c r="Q47" s="22"/>
    </row>
    <row r="48" ht="21" customHeight="1" spans="1:17">
      <c r="A48" s="98" t="s">
        <v>180</v>
      </c>
      <c r="B48" s="86" t="s">
        <v>386</v>
      </c>
      <c r="C48" s="86" t="s">
        <v>387</v>
      </c>
      <c r="D48" s="99" t="s">
        <v>315</v>
      </c>
      <c r="E48" s="100">
        <v>4</v>
      </c>
      <c r="F48" s="22">
        <v>6000</v>
      </c>
      <c r="G48" s="22">
        <v>6000</v>
      </c>
      <c r="H48" s="22"/>
      <c r="I48" s="22"/>
      <c r="J48" s="22"/>
      <c r="K48" s="22"/>
      <c r="L48" s="22">
        <v>6000</v>
      </c>
      <c r="M48" s="22">
        <v>6000</v>
      </c>
      <c r="N48" s="22"/>
      <c r="O48" s="22"/>
      <c r="P48" s="22"/>
      <c r="Q48" s="22"/>
    </row>
    <row r="49" ht="21" customHeight="1" spans="1:17">
      <c r="A49" s="98" t="s">
        <v>180</v>
      </c>
      <c r="B49" s="86" t="s">
        <v>388</v>
      </c>
      <c r="C49" s="86" t="s">
        <v>328</v>
      </c>
      <c r="D49" s="99" t="s">
        <v>315</v>
      </c>
      <c r="E49" s="100">
        <v>1</v>
      </c>
      <c r="F49" s="22">
        <v>500000</v>
      </c>
      <c r="G49" s="22">
        <v>500000</v>
      </c>
      <c r="H49" s="22"/>
      <c r="I49" s="22"/>
      <c r="J49" s="22"/>
      <c r="K49" s="22"/>
      <c r="L49" s="22">
        <v>500000</v>
      </c>
      <c r="M49" s="22">
        <v>500000</v>
      </c>
      <c r="N49" s="22"/>
      <c r="O49" s="22"/>
      <c r="P49" s="22"/>
      <c r="Q49" s="22"/>
    </row>
    <row r="50" ht="21" customHeight="1" spans="1:17">
      <c r="A50" s="98" t="s">
        <v>180</v>
      </c>
      <c r="B50" s="86" t="s">
        <v>389</v>
      </c>
      <c r="C50" s="86" t="s">
        <v>390</v>
      </c>
      <c r="D50" s="99" t="s">
        <v>277</v>
      </c>
      <c r="E50" s="100">
        <v>4</v>
      </c>
      <c r="F50" s="22">
        <v>3400</v>
      </c>
      <c r="G50" s="22">
        <v>3400</v>
      </c>
      <c r="H50" s="22"/>
      <c r="I50" s="22"/>
      <c r="J50" s="22"/>
      <c r="K50" s="22"/>
      <c r="L50" s="22">
        <v>3400</v>
      </c>
      <c r="M50" s="22">
        <v>3400</v>
      </c>
      <c r="N50" s="22"/>
      <c r="O50" s="22"/>
      <c r="P50" s="22"/>
      <c r="Q50" s="22"/>
    </row>
    <row r="51" ht="21" customHeight="1" spans="1:17">
      <c r="A51" s="98" t="s">
        <v>180</v>
      </c>
      <c r="B51" s="86" t="s">
        <v>391</v>
      </c>
      <c r="C51" s="86" t="s">
        <v>392</v>
      </c>
      <c r="D51" s="99" t="s">
        <v>358</v>
      </c>
      <c r="E51" s="100">
        <v>1</v>
      </c>
      <c r="F51" s="22">
        <v>1600000</v>
      </c>
      <c r="G51" s="22">
        <v>1600000</v>
      </c>
      <c r="H51" s="22"/>
      <c r="I51" s="22"/>
      <c r="J51" s="22"/>
      <c r="K51" s="22"/>
      <c r="L51" s="22">
        <v>1600000</v>
      </c>
      <c r="M51" s="22">
        <v>1600000</v>
      </c>
      <c r="N51" s="22"/>
      <c r="O51" s="22"/>
      <c r="P51" s="22"/>
      <c r="Q51" s="22"/>
    </row>
    <row r="52" ht="21" customHeight="1" spans="1:17">
      <c r="A52" s="98" t="s">
        <v>180</v>
      </c>
      <c r="B52" s="86" t="s">
        <v>393</v>
      </c>
      <c r="C52" s="86" t="s">
        <v>392</v>
      </c>
      <c r="D52" s="99" t="s">
        <v>358</v>
      </c>
      <c r="E52" s="100">
        <v>1</v>
      </c>
      <c r="F52" s="22">
        <v>711000</v>
      </c>
      <c r="G52" s="22">
        <v>711000</v>
      </c>
      <c r="H52" s="22"/>
      <c r="I52" s="22"/>
      <c r="J52" s="22"/>
      <c r="K52" s="22"/>
      <c r="L52" s="22">
        <v>711000</v>
      </c>
      <c r="M52" s="22">
        <v>711000</v>
      </c>
      <c r="N52" s="22"/>
      <c r="O52" s="22"/>
      <c r="P52" s="22"/>
      <c r="Q52" s="22"/>
    </row>
    <row r="53" ht="21" customHeight="1" spans="1:17">
      <c r="A53" s="98" t="s">
        <v>180</v>
      </c>
      <c r="B53" s="86" t="s">
        <v>394</v>
      </c>
      <c r="C53" s="86" t="s">
        <v>392</v>
      </c>
      <c r="D53" s="99" t="s">
        <v>358</v>
      </c>
      <c r="E53" s="100">
        <v>1</v>
      </c>
      <c r="F53" s="22">
        <v>800000</v>
      </c>
      <c r="G53" s="22">
        <v>800000</v>
      </c>
      <c r="H53" s="22"/>
      <c r="I53" s="22"/>
      <c r="J53" s="22"/>
      <c r="K53" s="22"/>
      <c r="L53" s="22">
        <v>800000</v>
      </c>
      <c r="M53" s="22">
        <v>800000</v>
      </c>
      <c r="N53" s="22"/>
      <c r="O53" s="22"/>
      <c r="P53" s="22"/>
      <c r="Q53" s="22"/>
    </row>
    <row r="54" ht="21" customHeight="1" spans="1:17">
      <c r="A54" s="98" t="s">
        <v>180</v>
      </c>
      <c r="B54" s="86" t="s">
        <v>395</v>
      </c>
      <c r="C54" s="86" t="s">
        <v>392</v>
      </c>
      <c r="D54" s="99" t="s">
        <v>358</v>
      </c>
      <c r="E54" s="100">
        <v>1</v>
      </c>
      <c r="F54" s="22">
        <v>1234000</v>
      </c>
      <c r="G54" s="22">
        <v>1234000</v>
      </c>
      <c r="H54" s="22"/>
      <c r="I54" s="22"/>
      <c r="J54" s="22"/>
      <c r="K54" s="22"/>
      <c r="L54" s="22">
        <v>1234000</v>
      </c>
      <c r="M54" s="22">
        <v>1234000</v>
      </c>
      <c r="N54" s="22"/>
      <c r="O54" s="22"/>
      <c r="P54" s="22"/>
      <c r="Q54" s="22"/>
    </row>
    <row r="55" ht="21" customHeight="1" spans="1:17">
      <c r="A55" s="98" t="s">
        <v>180</v>
      </c>
      <c r="B55" s="86" t="s">
        <v>396</v>
      </c>
      <c r="C55" s="86" t="s">
        <v>392</v>
      </c>
      <c r="D55" s="99" t="s">
        <v>358</v>
      </c>
      <c r="E55" s="100">
        <v>1</v>
      </c>
      <c r="F55" s="22"/>
      <c r="G55" s="22">
        <v>350000</v>
      </c>
      <c r="H55" s="22"/>
      <c r="I55" s="22"/>
      <c r="J55" s="22"/>
      <c r="K55" s="22"/>
      <c r="L55" s="22">
        <v>350000</v>
      </c>
      <c r="M55" s="22">
        <v>350000</v>
      </c>
      <c r="N55" s="22"/>
      <c r="O55" s="22"/>
      <c r="P55" s="22"/>
      <c r="Q55" s="22"/>
    </row>
    <row r="56" ht="21" customHeight="1" spans="1:17">
      <c r="A56" s="98" t="s">
        <v>180</v>
      </c>
      <c r="B56" s="86" t="s">
        <v>397</v>
      </c>
      <c r="C56" s="86" t="s">
        <v>392</v>
      </c>
      <c r="D56" s="99" t="s">
        <v>358</v>
      </c>
      <c r="E56" s="100">
        <v>1</v>
      </c>
      <c r="F56" s="22">
        <v>900000</v>
      </c>
      <c r="G56" s="22">
        <v>900000</v>
      </c>
      <c r="H56" s="22"/>
      <c r="I56" s="22"/>
      <c r="J56" s="22"/>
      <c r="K56" s="22"/>
      <c r="L56" s="22">
        <v>900000</v>
      </c>
      <c r="M56" s="22">
        <v>900000</v>
      </c>
      <c r="N56" s="22"/>
      <c r="O56" s="22"/>
      <c r="P56" s="22"/>
      <c r="Q56" s="22"/>
    </row>
    <row r="57" ht="21" customHeight="1" spans="1:17">
      <c r="A57" s="98" t="s">
        <v>180</v>
      </c>
      <c r="B57" s="86" t="s">
        <v>398</v>
      </c>
      <c r="C57" s="86" t="s">
        <v>399</v>
      </c>
      <c r="D57" s="99" t="s">
        <v>364</v>
      </c>
      <c r="E57" s="100">
        <v>1</v>
      </c>
      <c r="F57" s="22">
        <v>50000</v>
      </c>
      <c r="G57" s="22">
        <v>50000</v>
      </c>
      <c r="H57" s="22"/>
      <c r="I57" s="22"/>
      <c r="J57" s="22"/>
      <c r="K57" s="22"/>
      <c r="L57" s="22">
        <v>50000</v>
      </c>
      <c r="M57" s="22">
        <v>50000</v>
      </c>
      <c r="N57" s="22"/>
      <c r="O57" s="22"/>
      <c r="P57" s="22"/>
      <c r="Q57" s="22"/>
    </row>
    <row r="58" ht="21" customHeight="1" spans="1:17">
      <c r="A58" s="98" t="s">
        <v>180</v>
      </c>
      <c r="B58" s="86" t="s">
        <v>400</v>
      </c>
      <c r="C58" s="86" t="s">
        <v>401</v>
      </c>
      <c r="D58" s="99" t="s">
        <v>358</v>
      </c>
      <c r="E58" s="100">
        <v>1</v>
      </c>
      <c r="F58" s="22">
        <v>1050000</v>
      </c>
      <c r="G58" s="22">
        <v>1050000</v>
      </c>
      <c r="H58" s="22"/>
      <c r="I58" s="22"/>
      <c r="J58" s="22"/>
      <c r="K58" s="22"/>
      <c r="L58" s="22">
        <v>1050000</v>
      </c>
      <c r="M58" s="22">
        <v>1050000</v>
      </c>
      <c r="N58" s="22"/>
      <c r="O58" s="22"/>
      <c r="P58" s="22"/>
      <c r="Q58" s="22"/>
    </row>
    <row r="59" ht="21" customHeight="1" spans="1:17">
      <c r="A59" s="98" t="s">
        <v>180</v>
      </c>
      <c r="B59" s="86" t="s">
        <v>402</v>
      </c>
      <c r="C59" s="86" t="s">
        <v>403</v>
      </c>
      <c r="D59" s="99" t="s">
        <v>358</v>
      </c>
      <c r="E59" s="100">
        <v>1</v>
      </c>
      <c r="F59" s="22">
        <v>100000</v>
      </c>
      <c r="G59" s="22">
        <v>100000</v>
      </c>
      <c r="H59" s="22"/>
      <c r="I59" s="22"/>
      <c r="J59" s="22"/>
      <c r="K59" s="22"/>
      <c r="L59" s="22">
        <v>100000</v>
      </c>
      <c r="M59" s="22">
        <v>100000</v>
      </c>
      <c r="N59" s="22"/>
      <c r="O59" s="22"/>
      <c r="P59" s="22"/>
      <c r="Q59" s="22"/>
    </row>
    <row r="60" ht="21" customHeight="1" spans="1:17">
      <c r="A60" s="98" t="s">
        <v>180</v>
      </c>
      <c r="B60" s="86" t="s">
        <v>404</v>
      </c>
      <c r="C60" s="86" t="s">
        <v>405</v>
      </c>
      <c r="D60" s="99" t="s">
        <v>315</v>
      </c>
      <c r="E60" s="100">
        <v>3</v>
      </c>
      <c r="F60" s="22">
        <v>7500</v>
      </c>
      <c r="G60" s="22">
        <v>7500</v>
      </c>
      <c r="H60" s="22"/>
      <c r="I60" s="22"/>
      <c r="J60" s="22"/>
      <c r="K60" s="22"/>
      <c r="L60" s="22">
        <v>7500</v>
      </c>
      <c r="M60" s="22">
        <v>7500</v>
      </c>
      <c r="N60" s="22"/>
      <c r="O60" s="22"/>
      <c r="P60" s="22"/>
      <c r="Q60" s="22"/>
    </row>
    <row r="61" ht="21" customHeight="1" spans="1:17">
      <c r="A61" s="98" t="s">
        <v>180</v>
      </c>
      <c r="B61" s="86" t="s">
        <v>406</v>
      </c>
      <c r="C61" s="86" t="s">
        <v>407</v>
      </c>
      <c r="D61" s="99" t="s">
        <v>408</v>
      </c>
      <c r="E61" s="100">
        <v>10</v>
      </c>
      <c r="F61" s="22">
        <v>8000</v>
      </c>
      <c r="G61" s="22">
        <v>8000</v>
      </c>
      <c r="H61" s="22"/>
      <c r="I61" s="22"/>
      <c r="J61" s="22"/>
      <c r="K61" s="22"/>
      <c r="L61" s="22">
        <v>8000</v>
      </c>
      <c r="M61" s="22">
        <v>8000</v>
      </c>
      <c r="N61" s="22"/>
      <c r="O61" s="22"/>
      <c r="P61" s="22"/>
      <c r="Q61" s="22"/>
    </row>
    <row r="62" ht="21" customHeight="1" spans="1:17">
      <c r="A62" s="98" t="s">
        <v>180</v>
      </c>
      <c r="B62" s="86" t="s">
        <v>409</v>
      </c>
      <c r="C62" s="86" t="s">
        <v>410</v>
      </c>
      <c r="D62" s="99" t="s">
        <v>277</v>
      </c>
      <c r="E62" s="100">
        <v>11</v>
      </c>
      <c r="F62" s="22">
        <v>13200</v>
      </c>
      <c r="G62" s="22">
        <v>13200</v>
      </c>
      <c r="H62" s="22"/>
      <c r="I62" s="22"/>
      <c r="J62" s="22"/>
      <c r="K62" s="22"/>
      <c r="L62" s="22">
        <v>13200</v>
      </c>
      <c r="M62" s="22">
        <v>13200</v>
      </c>
      <c r="N62" s="22"/>
      <c r="O62" s="22"/>
      <c r="P62" s="22"/>
      <c r="Q62" s="22"/>
    </row>
    <row r="63" ht="21" customHeight="1" spans="1:17">
      <c r="A63" s="98" t="s">
        <v>180</v>
      </c>
      <c r="B63" s="86" t="s">
        <v>411</v>
      </c>
      <c r="C63" s="86" t="s">
        <v>412</v>
      </c>
      <c r="D63" s="99" t="s">
        <v>349</v>
      </c>
      <c r="E63" s="100">
        <v>1</v>
      </c>
      <c r="F63" s="22">
        <v>398000</v>
      </c>
      <c r="G63" s="22">
        <v>398000</v>
      </c>
      <c r="H63" s="22"/>
      <c r="I63" s="22"/>
      <c r="J63" s="22"/>
      <c r="K63" s="22"/>
      <c r="L63" s="22">
        <v>398000</v>
      </c>
      <c r="M63" s="22">
        <v>398000</v>
      </c>
      <c r="N63" s="22"/>
      <c r="O63" s="22"/>
      <c r="P63" s="22"/>
      <c r="Q63" s="22"/>
    </row>
    <row r="64" ht="21" customHeight="1" spans="1:17">
      <c r="A64" s="89" t="s">
        <v>94</v>
      </c>
      <c r="B64" s="90"/>
      <c r="C64" s="90"/>
      <c r="D64" s="90"/>
      <c r="E64" s="97"/>
      <c r="F64" s="22">
        <v>11740700</v>
      </c>
      <c r="G64" s="22">
        <v>12117200</v>
      </c>
      <c r="H64" s="22">
        <v>1436500</v>
      </c>
      <c r="I64" s="22"/>
      <c r="J64" s="22"/>
      <c r="K64" s="22"/>
      <c r="L64" s="22">
        <v>10680700</v>
      </c>
      <c r="M64" s="22">
        <v>10680700</v>
      </c>
      <c r="N64" s="22"/>
      <c r="O64" s="22"/>
      <c r="P64" s="22"/>
      <c r="Q64" s="22"/>
    </row>
  </sheetData>
  <mergeCells count="16">
    <mergeCell ref="A2:Q2"/>
    <mergeCell ref="A3:F3"/>
    <mergeCell ref="G4:Q4"/>
    <mergeCell ref="L5:Q5"/>
    <mergeCell ref="A64:E6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7" sqref="A17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413</v>
      </c>
    </row>
    <row r="2" ht="27.75" customHeight="1" spans="1:14">
      <c r="A2" s="56" t="s">
        <v>414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"单位名称："&amp;"云南省花卉技术培训推广中心"</f>
        <v>单位名称：云南省花卉技术培训推广中心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119</v>
      </c>
    </row>
    <row r="4" ht="15.75" customHeight="1" spans="1:14">
      <c r="A4" s="9" t="s">
        <v>303</v>
      </c>
      <c r="B4" s="72" t="s">
        <v>415</v>
      </c>
      <c r="C4" s="72" t="s">
        <v>416</v>
      </c>
      <c r="D4" s="73" t="s">
        <v>136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309</v>
      </c>
      <c r="G5" s="77" t="s">
        <v>310</v>
      </c>
      <c r="H5" s="78" t="s">
        <v>311</v>
      </c>
      <c r="I5" s="79" t="s">
        <v>312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143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94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customHeight="1" spans="1:14">
      <c r="A11" t="s">
        <v>126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15" sqref="A15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5"/>
      <c r="W1" s="44"/>
      <c r="X1" s="44" t="s">
        <v>417</v>
      </c>
    </row>
    <row r="2" ht="27.75" customHeight="1" spans="1:24">
      <c r="A2" s="56" t="s">
        <v>418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7" t="str">
        <f>"单位名称："&amp;"云南省花卉技术培训推广中心"</f>
        <v>单位名称：云南省花卉技术培训推广中心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119</v>
      </c>
    </row>
    <row r="4" ht="19.5" customHeight="1" spans="1:24">
      <c r="A4" s="15" t="s">
        <v>419</v>
      </c>
      <c r="B4" s="10" t="s">
        <v>136</v>
      </c>
      <c r="C4" s="11"/>
      <c r="D4" s="11"/>
      <c r="E4" s="62" t="s">
        <v>420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30</v>
      </c>
      <c r="C5" s="9" t="s">
        <v>33</v>
      </c>
      <c r="D5" s="63" t="s">
        <v>421</v>
      </c>
      <c r="E5" s="62" t="s">
        <v>422</v>
      </c>
      <c r="F5" s="62" t="s">
        <v>423</v>
      </c>
      <c r="G5" s="62" t="s">
        <v>424</v>
      </c>
      <c r="H5" s="62" t="s">
        <v>425</v>
      </c>
      <c r="I5" s="62" t="s">
        <v>426</v>
      </c>
      <c r="J5" s="62" t="s">
        <v>427</v>
      </c>
      <c r="K5" s="62" t="s">
        <v>428</v>
      </c>
      <c r="L5" s="62" t="s">
        <v>429</v>
      </c>
      <c r="M5" s="62" t="s">
        <v>430</v>
      </c>
      <c r="N5" s="62" t="s">
        <v>431</v>
      </c>
      <c r="O5" s="62" t="s">
        <v>432</v>
      </c>
      <c r="P5" s="62" t="s">
        <v>433</v>
      </c>
      <c r="Q5" s="62" t="s">
        <v>434</v>
      </c>
      <c r="R5" s="62" t="s">
        <v>435</v>
      </c>
      <c r="S5" s="62" t="s">
        <v>436</v>
      </c>
      <c r="T5" s="62" t="s">
        <v>437</v>
      </c>
      <c r="U5" s="62" t="s">
        <v>438</v>
      </c>
      <c r="V5" s="62" t="s">
        <v>439</v>
      </c>
      <c r="W5" s="62" t="s">
        <v>440</v>
      </c>
      <c r="X5" s="62" t="s">
        <v>441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customHeight="1" spans="1:24">
      <c r="A9" t="s">
        <v>126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17" sqref="A17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4" t="s">
        <v>442</v>
      </c>
    </row>
    <row r="2" ht="28.5" customHeight="1" spans="1:10">
      <c r="A2" s="45" t="s">
        <v>443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0">
      <c r="A3" s="4" t="str">
        <f>"单位名称："&amp;"云南省花卉技术培训推广中心"</f>
        <v>单位名称：云南省花卉技术培训推广中心</v>
      </c>
    </row>
    <row r="4" ht="44.25" customHeight="1" spans="1:10">
      <c r="A4" s="47" t="s">
        <v>237</v>
      </c>
      <c r="B4" s="47" t="s">
        <v>238</v>
      </c>
      <c r="C4" s="47" t="s">
        <v>239</v>
      </c>
      <c r="D4" s="47" t="s">
        <v>240</v>
      </c>
      <c r="E4" s="47" t="s">
        <v>241</v>
      </c>
      <c r="F4" s="48" t="s">
        <v>242</v>
      </c>
      <c r="G4" s="47" t="s">
        <v>243</v>
      </c>
      <c r="H4" s="48" t="s">
        <v>244</v>
      </c>
      <c r="I4" s="48" t="s">
        <v>245</v>
      </c>
      <c r="J4" s="47" t="s">
        <v>246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customHeight="1" spans="1:10">
      <c r="A8" t="s">
        <v>126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51"/>
  <sheetViews>
    <sheetView showZeros="0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444</v>
      </c>
    </row>
    <row r="2" ht="30.65" customHeight="1" spans="1:8">
      <c r="A2" s="36" t="s">
        <v>445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"单位名称："&amp;"云南省花卉技术培训推广中心"</f>
        <v>单位名称：云南省花卉技术培训推广中心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129</v>
      </c>
      <c r="B4" s="37" t="s">
        <v>446</v>
      </c>
      <c r="C4" s="37" t="s">
        <v>447</v>
      </c>
      <c r="D4" s="37" t="s">
        <v>448</v>
      </c>
      <c r="E4" s="37" t="s">
        <v>449</v>
      </c>
      <c r="F4" s="37" t="s">
        <v>450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307</v>
      </c>
      <c r="G5" s="37" t="s">
        <v>451</v>
      </c>
      <c r="H5" s="37" t="s">
        <v>452</v>
      </c>
    </row>
    <row r="6" ht="18.75" customHeight="1" spans="1:8">
      <c r="A6" s="38" t="s">
        <v>111</v>
      </c>
      <c r="B6" s="38" t="s">
        <v>112</v>
      </c>
      <c r="C6" s="38" t="s">
        <v>113</v>
      </c>
      <c r="D6" s="38" t="s">
        <v>114</v>
      </c>
      <c r="E6" s="38" t="s">
        <v>115</v>
      </c>
      <c r="F6" s="38" t="s">
        <v>116</v>
      </c>
      <c r="G6" s="38" t="s">
        <v>453</v>
      </c>
      <c r="H6" s="38" t="s">
        <v>454</v>
      </c>
    </row>
    <row r="7" ht="29.9" customHeight="1" spans="1:8">
      <c r="A7" s="39" t="s">
        <v>45</v>
      </c>
      <c r="B7" s="39" t="s">
        <v>455</v>
      </c>
      <c r="C7" s="39" t="s">
        <v>366</v>
      </c>
      <c r="D7" s="39" t="s">
        <v>365</v>
      </c>
      <c r="E7" s="37" t="s">
        <v>315</v>
      </c>
      <c r="F7" s="40">
        <v>1</v>
      </c>
      <c r="G7" s="41">
        <v>68000</v>
      </c>
      <c r="H7" s="41">
        <v>68000</v>
      </c>
    </row>
    <row r="8" ht="29.9" customHeight="1" spans="1:8">
      <c r="A8" s="39" t="s">
        <v>45</v>
      </c>
      <c r="B8" s="39" t="s">
        <v>455</v>
      </c>
      <c r="C8" s="39" t="s">
        <v>385</v>
      </c>
      <c r="D8" s="39" t="s">
        <v>384</v>
      </c>
      <c r="E8" s="37" t="s">
        <v>315</v>
      </c>
      <c r="F8" s="40">
        <v>1</v>
      </c>
      <c r="G8" s="41">
        <v>9500</v>
      </c>
      <c r="H8" s="41">
        <v>9500</v>
      </c>
    </row>
    <row r="9" ht="29.9" customHeight="1" spans="1:8">
      <c r="A9" s="39" t="s">
        <v>45</v>
      </c>
      <c r="B9" s="39" t="s">
        <v>455</v>
      </c>
      <c r="C9" s="39" t="s">
        <v>382</v>
      </c>
      <c r="D9" s="39" t="s">
        <v>381</v>
      </c>
      <c r="E9" s="37" t="s">
        <v>277</v>
      </c>
      <c r="F9" s="40">
        <v>1</v>
      </c>
      <c r="G9" s="41">
        <v>12600</v>
      </c>
      <c r="H9" s="41">
        <v>12600</v>
      </c>
    </row>
    <row r="10" ht="29.9" customHeight="1" spans="1:8">
      <c r="A10" s="39" t="s">
        <v>45</v>
      </c>
      <c r="B10" s="39" t="s">
        <v>455</v>
      </c>
      <c r="C10" s="39" t="s">
        <v>382</v>
      </c>
      <c r="D10" s="39" t="s">
        <v>383</v>
      </c>
      <c r="E10" s="37" t="s">
        <v>277</v>
      </c>
      <c r="F10" s="40">
        <v>1</v>
      </c>
      <c r="G10" s="41">
        <v>5000</v>
      </c>
      <c r="H10" s="41">
        <v>5000</v>
      </c>
    </row>
    <row r="11" ht="29.9" customHeight="1" spans="1:8">
      <c r="A11" s="39" t="s">
        <v>45</v>
      </c>
      <c r="B11" s="39" t="s">
        <v>455</v>
      </c>
      <c r="C11" s="39" t="s">
        <v>363</v>
      </c>
      <c r="D11" s="39" t="s">
        <v>362</v>
      </c>
      <c r="E11" s="37" t="s">
        <v>364</v>
      </c>
      <c r="F11" s="40">
        <v>1</v>
      </c>
      <c r="G11" s="41">
        <v>25000</v>
      </c>
      <c r="H11" s="41">
        <v>25000</v>
      </c>
    </row>
    <row r="12" ht="29.9" customHeight="1" spans="1:8">
      <c r="A12" s="39" t="s">
        <v>45</v>
      </c>
      <c r="B12" s="39" t="s">
        <v>455</v>
      </c>
      <c r="C12" s="39" t="s">
        <v>379</v>
      </c>
      <c r="D12" s="39" t="s">
        <v>456</v>
      </c>
      <c r="E12" s="37" t="s">
        <v>277</v>
      </c>
      <c r="F12" s="40">
        <v>1</v>
      </c>
      <c r="G12" s="41">
        <v>5000</v>
      </c>
      <c r="H12" s="41">
        <v>5000</v>
      </c>
    </row>
    <row r="13" ht="29.9" customHeight="1" spans="1:8">
      <c r="A13" s="39" t="s">
        <v>45</v>
      </c>
      <c r="B13" s="39" t="s">
        <v>455</v>
      </c>
      <c r="C13" s="39" t="s">
        <v>340</v>
      </c>
      <c r="D13" s="39" t="s">
        <v>339</v>
      </c>
      <c r="E13" s="37" t="s">
        <v>315</v>
      </c>
      <c r="F13" s="40">
        <v>4</v>
      </c>
      <c r="G13" s="41">
        <v>600</v>
      </c>
      <c r="H13" s="41">
        <v>2400</v>
      </c>
    </row>
    <row r="14" ht="29.9" customHeight="1" spans="1:8">
      <c r="A14" s="39" t="s">
        <v>45</v>
      </c>
      <c r="B14" s="39" t="s">
        <v>455</v>
      </c>
      <c r="C14" s="39" t="s">
        <v>346</v>
      </c>
      <c r="D14" s="39" t="s">
        <v>345</v>
      </c>
      <c r="E14" s="37" t="s">
        <v>315</v>
      </c>
      <c r="F14" s="40">
        <v>4</v>
      </c>
      <c r="G14" s="41">
        <v>1000</v>
      </c>
      <c r="H14" s="41">
        <v>4000</v>
      </c>
    </row>
    <row r="15" ht="29.9" customHeight="1" spans="1:8">
      <c r="A15" s="39" t="s">
        <v>45</v>
      </c>
      <c r="B15" s="39" t="s">
        <v>455</v>
      </c>
      <c r="C15" s="39" t="s">
        <v>387</v>
      </c>
      <c r="D15" s="39" t="s">
        <v>386</v>
      </c>
      <c r="E15" s="37" t="s">
        <v>315</v>
      </c>
      <c r="F15" s="40">
        <v>4</v>
      </c>
      <c r="G15" s="41">
        <v>1500</v>
      </c>
      <c r="H15" s="41">
        <v>6000</v>
      </c>
    </row>
    <row r="16" ht="29.9" customHeight="1" spans="1:8">
      <c r="A16" s="39" t="s">
        <v>45</v>
      </c>
      <c r="B16" s="39" t="s">
        <v>455</v>
      </c>
      <c r="C16" s="39" t="s">
        <v>336</v>
      </c>
      <c r="D16" s="39" t="s">
        <v>335</v>
      </c>
      <c r="E16" s="37" t="s">
        <v>277</v>
      </c>
      <c r="F16" s="40">
        <v>10</v>
      </c>
      <c r="G16" s="41">
        <v>400</v>
      </c>
      <c r="H16" s="41">
        <v>4000</v>
      </c>
    </row>
    <row r="17" ht="29.9" customHeight="1" spans="1:8">
      <c r="A17" s="39" t="s">
        <v>45</v>
      </c>
      <c r="B17" s="39" t="s">
        <v>455</v>
      </c>
      <c r="C17" s="39" t="s">
        <v>457</v>
      </c>
      <c r="D17" s="39" t="s">
        <v>458</v>
      </c>
      <c r="E17" s="37" t="s">
        <v>364</v>
      </c>
      <c r="F17" s="40">
        <v>1</v>
      </c>
      <c r="G17" s="41">
        <v>13000</v>
      </c>
      <c r="H17" s="41">
        <v>13000</v>
      </c>
    </row>
    <row r="18" ht="29.9" customHeight="1" spans="1:8">
      <c r="A18" s="39" t="s">
        <v>45</v>
      </c>
      <c r="B18" s="39" t="s">
        <v>455</v>
      </c>
      <c r="C18" s="39" t="s">
        <v>459</v>
      </c>
      <c r="D18" s="39" t="s">
        <v>460</v>
      </c>
      <c r="E18" s="37" t="s">
        <v>364</v>
      </c>
      <c r="F18" s="40">
        <v>1</v>
      </c>
      <c r="G18" s="41">
        <v>9580</v>
      </c>
      <c r="H18" s="41">
        <v>9580</v>
      </c>
    </row>
    <row r="19" ht="29.9" customHeight="1" spans="1:8">
      <c r="A19" s="39" t="s">
        <v>45</v>
      </c>
      <c r="B19" s="39" t="s">
        <v>455</v>
      </c>
      <c r="C19" s="39" t="s">
        <v>461</v>
      </c>
      <c r="D19" s="39" t="s">
        <v>462</v>
      </c>
      <c r="E19" s="37" t="s">
        <v>315</v>
      </c>
      <c r="F19" s="40">
        <v>1</v>
      </c>
      <c r="G19" s="41">
        <v>4980</v>
      </c>
      <c r="H19" s="41">
        <v>4980</v>
      </c>
    </row>
    <row r="20" ht="29.9" customHeight="1" spans="1:8">
      <c r="A20" s="39" t="s">
        <v>45</v>
      </c>
      <c r="B20" s="39" t="s">
        <v>455</v>
      </c>
      <c r="C20" s="39" t="s">
        <v>355</v>
      </c>
      <c r="D20" s="39" t="s">
        <v>463</v>
      </c>
      <c r="E20" s="37" t="s">
        <v>315</v>
      </c>
      <c r="F20" s="40">
        <v>1</v>
      </c>
      <c r="G20" s="41">
        <v>32000</v>
      </c>
      <c r="H20" s="41">
        <v>32000</v>
      </c>
    </row>
    <row r="21" ht="29.9" customHeight="1" spans="1:8">
      <c r="A21" s="39" t="s">
        <v>45</v>
      </c>
      <c r="B21" s="39" t="s">
        <v>455</v>
      </c>
      <c r="C21" s="39" t="s">
        <v>314</v>
      </c>
      <c r="D21" s="39" t="s">
        <v>464</v>
      </c>
      <c r="E21" s="37" t="s">
        <v>315</v>
      </c>
      <c r="F21" s="40">
        <v>3</v>
      </c>
      <c r="G21" s="41">
        <v>1500</v>
      </c>
      <c r="H21" s="41">
        <v>4500</v>
      </c>
    </row>
    <row r="22" ht="29.9" customHeight="1" spans="1:8">
      <c r="A22" s="39" t="s">
        <v>45</v>
      </c>
      <c r="B22" s="39" t="s">
        <v>455</v>
      </c>
      <c r="C22" s="39" t="s">
        <v>314</v>
      </c>
      <c r="D22" s="39" t="s">
        <v>464</v>
      </c>
      <c r="E22" s="37" t="s">
        <v>315</v>
      </c>
      <c r="F22" s="40">
        <v>1</v>
      </c>
      <c r="G22" s="41">
        <v>10000</v>
      </c>
      <c r="H22" s="41">
        <v>10000</v>
      </c>
    </row>
    <row r="23" ht="29.9" customHeight="1" spans="1:8">
      <c r="A23" s="39" t="s">
        <v>45</v>
      </c>
      <c r="B23" s="39" t="s">
        <v>455</v>
      </c>
      <c r="C23" s="39" t="s">
        <v>465</v>
      </c>
      <c r="D23" s="39" t="s">
        <v>466</v>
      </c>
      <c r="E23" s="37" t="s">
        <v>364</v>
      </c>
      <c r="F23" s="40">
        <v>1</v>
      </c>
      <c r="G23" s="41">
        <v>6000</v>
      </c>
      <c r="H23" s="41">
        <v>6000</v>
      </c>
    </row>
    <row r="24" ht="29.9" customHeight="1" spans="1:8">
      <c r="A24" s="39" t="s">
        <v>45</v>
      </c>
      <c r="B24" s="39" t="s">
        <v>455</v>
      </c>
      <c r="C24" s="39" t="s">
        <v>390</v>
      </c>
      <c r="D24" s="39" t="s">
        <v>389</v>
      </c>
      <c r="E24" s="37" t="s">
        <v>277</v>
      </c>
      <c r="F24" s="40">
        <v>4</v>
      </c>
      <c r="G24" s="41">
        <v>850</v>
      </c>
      <c r="H24" s="41">
        <v>3400</v>
      </c>
    </row>
    <row r="25" ht="29.9" customHeight="1" spans="1:8">
      <c r="A25" s="39" t="s">
        <v>45</v>
      </c>
      <c r="B25" s="39" t="s">
        <v>455</v>
      </c>
      <c r="C25" s="39" t="s">
        <v>342</v>
      </c>
      <c r="D25" s="39" t="s">
        <v>341</v>
      </c>
      <c r="E25" s="37" t="s">
        <v>315</v>
      </c>
      <c r="F25" s="40">
        <v>3</v>
      </c>
      <c r="G25" s="41">
        <v>1000</v>
      </c>
      <c r="H25" s="41">
        <v>3000</v>
      </c>
    </row>
    <row r="26" ht="29.9" customHeight="1" spans="1:8">
      <c r="A26" s="39" t="s">
        <v>45</v>
      </c>
      <c r="B26" s="39" t="s">
        <v>455</v>
      </c>
      <c r="C26" s="39" t="s">
        <v>328</v>
      </c>
      <c r="D26" s="39" t="s">
        <v>467</v>
      </c>
      <c r="E26" s="37" t="s">
        <v>277</v>
      </c>
      <c r="F26" s="40">
        <v>2</v>
      </c>
      <c r="G26" s="41">
        <v>2520</v>
      </c>
      <c r="H26" s="41">
        <v>5040</v>
      </c>
    </row>
    <row r="27" ht="29.9" customHeight="1" spans="1:8">
      <c r="A27" s="39" t="s">
        <v>45</v>
      </c>
      <c r="B27" s="39" t="s">
        <v>455</v>
      </c>
      <c r="C27" s="39" t="s">
        <v>328</v>
      </c>
      <c r="D27" s="39" t="s">
        <v>388</v>
      </c>
      <c r="E27" s="37" t="s">
        <v>315</v>
      </c>
      <c r="F27" s="40">
        <v>1</v>
      </c>
      <c r="G27" s="41">
        <v>500000</v>
      </c>
      <c r="H27" s="41">
        <v>500000</v>
      </c>
    </row>
    <row r="28" ht="29.9" customHeight="1" spans="1:8">
      <c r="A28" s="39" t="s">
        <v>45</v>
      </c>
      <c r="B28" s="39" t="s">
        <v>455</v>
      </c>
      <c r="C28" s="39" t="s">
        <v>328</v>
      </c>
      <c r="D28" s="39" t="s">
        <v>327</v>
      </c>
      <c r="E28" s="37" t="s">
        <v>315</v>
      </c>
      <c r="F28" s="40">
        <v>1</v>
      </c>
      <c r="G28" s="41">
        <v>600000</v>
      </c>
      <c r="H28" s="41">
        <v>600000</v>
      </c>
    </row>
    <row r="29" ht="29.9" customHeight="1" spans="1:8">
      <c r="A29" s="39" t="s">
        <v>45</v>
      </c>
      <c r="B29" s="39" t="s">
        <v>455</v>
      </c>
      <c r="C29" s="39" t="s">
        <v>468</v>
      </c>
      <c r="D29" s="39" t="s">
        <v>469</v>
      </c>
      <c r="E29" s="37" t="s">
        <v>364</v>
      </c>
      <c r="F29" s="40">
        <v>1</v>
      </c>
      <c r="G29" s="41">
        <v>30770</v>
      </c>
      <c r="H29" s="41">
        <v>30770</v>
      </c>
    </row>
    <row r="30" ht="29.9" customHeight="1" spans="1:8">
      <c r="A30" s="39" t="s">
        <v>45</v>
      </c>
      <c r="B30" s="39" t="s">
        <v>455</v>
      </c>
      <c r="C30" s="39" t="s">
        <v>468</v>
      </c>
      <c r="D30" s="39" t="s">
        <v>470</v>
      </c>
      <c r="E30" s="37" t="s">
        <v>364</v>
      </c>
      <c r="F30" s="40">
        <v>1</v>
      </c>
      <c r="G30" s="41">
        <v>21840</v>
      </c>
      <c r="H30" s="41">
        <v>21840</v>
      </c>
    </row>
    <row r="31" ht="29.9" customHeight="1" spans="1:8">
      <c r="A31" s="39" t="s">
        <v>45</v>
      </c>
      <c r="B31" s="39" t="s">
        <v>455</v>
      </c>
      <c r="C31" s="39" t="s">
        <v>468</v>
      </c>
      <c r="D31" s="39" t="s">
        <v>471</v>
      </c>
      <c r="E31" s="37" t="s">
        <v>364</v>
      </c>
      <c r="F31" s="40">
        <v>1</v>
      </c>
      <c r="G31" s="41">
        <v>30140</v>
      </c>
      <c r="H31" s="41">
        <v>30140</v>
      </c>
    </row>
    <row r="32" ht="29.9" customHeight="1" spans="1:8">
      <c r="A32" s="39" t="s">
        <v>45</v>
      </c>
      <c r="B32" s="39" t="s">
        <v>455</v>
      </c>
      <c r="C32" s="39" t="s">
        <v>468</v>
      </c>
      <c r="D32" s="39" t="s">
        <v>472</v>
      </c>
      <c r="E32" s="37" t="s">
        <v>364</v>
      </c>
      <c r="F32" s="40">
        <v>1</v>
      </c>
      <c r="G32" s="41">
        <v>31500</v>
      </c>
      <c r="H32" s="41">
        <v>31500</v>
      </c>
    </row>
    <row r="33" ht="29.9" customHeight="1" spans="1:8">
      <c r="A33" s="39" t="s">
        <v>45</v>
      </c>
      <c r="B33" s="39" t="s">
        <v>455</v>
      </c>
      <c r="C33" s="39" t="s">
        <v>338</v>
      </c>
      <c r="D33" s="39" t="s">
        <v>337</v>
      </c>
      <c r="E33" s="37" t="s">
        <v>315</v>
      </c>
      <c r="F33" s="40">
        <v>1</v>
      </c>
      <c r="G33" s="41">
        <v>3000</v>
      </c>
      <c r="H33" s="41">
        <v>3000</v>
      </c>
    </row>
    <row r="34" ht="29.9" customHeight="1" spans="1:8">
      <c r="A34" s="39" t="s">
        <v>45</v>
      </c>
      <c r="B34" s="39" t="s">
        <v>455</v>
      </c>
      <c r="C34" s="39" t="s">
        <v>322</v>
      </c>
      <c r="D34" s="39" t="s">
        <v>321</v>
      </c>
      <c r="E34" s="37" t="s">
        <v>315</v>
      </c>
      <c r="F34" s="40">
        <v>4</v>
      </c>
      <c r="G34" s="41">
        <v>1200</v>
      </c>
      <c r="H34" s="41">
        <v>4800</v>
      </c>
    </row>
    <row r="35" ht="29.9" customHeight="1" spans="1:8">
      <c r="A35" s="39" t="s">
        <v>45</v>
      </c>
      <c r="B35" s="39" t="s">
        <v>455</v>
      </c>
      <c r="C35" s="39" t="s">
        <v>322</v>
      </c>
      <c r="D35" s="39" t="s">
        <v>323</v>
      </c>
      <c r="E35" s="37" t="s">
        <v>315</v>
      </c>
      <c r="F35" s="40">
        <v>4</v>
      </c>
      <c r="G35" s="41">
        <v>1000</v>
      </c>
      <c r="H35" s="41">
        <v>4000</v>
      </c>
    </row>
    <row r="36" ht="29.9" customHeight="1" spans="1:8">
      <c r="A36" s="39" t="s">
        <v>45</v>
      </c>
      <c r="B36" s="39" t="s">
        <v>455</v>
      </c>
      <c r="C36" s="39" t="s">
        <v>322</v>
      </c>
      <c r="D36" s="39" t="s">
        <v>324</v>
      </c>
      <c r="E36" s="37" t="s">
        <v>277</v>
      </c>
      <c r="F36" s="40">
        <v>4</v>
      </c>
      <c r="G36" s="41">
        <v>2800</v>
      </c>
      <c r="H36" s="41">
        <v>11200</v>
      </c>
    </row>
    <row r="37" ht="29.9" customHeight="1" spans="1:8">
      <c r="A37" s="39" t="s">
        <v>45</v>
      </c>
      <c r="B37" s="39" t="s">
        <v>455</v>
      </c>
      <c r="C37" s="39" t="s">
        <v>330</v>
      </c>
      <c r="D37" s="39" t="s">
        <v>329</v>
      </c>
      <c r="E37" s="37" t="s">
        <v>364</v>
      </c>
      <c r="F37" s="40">
        <v>3</v>
      </c>
      <c r="G37" s="41">
        <v>6000</v>
      </c>
      <c r="H37" s="41">
        <v>18000</v>
      </c>
    </row>
    <row r="38" ht="29.9" customHeight="1" spans="1:8">
      <c r="A38" s="39" t="s">
        <v>45</v>
      </c>
      <c r="B38" s="39" t="s">
        <v>455</v>
      </c>
      <c r="C38" s="39" t="s">
        <v>332</v>
      </c>
      <c r="D38" s="39" t="s">
        <v>331</v>
      </c>
      <c r="E38" s="37" t="s">
        <v>315</v>
      </c>
      <c r="F38" s="40">
        <v>5</v>
      </c>
      <c r="G38" s="41">
        <v>3000</v>
      </c>
      <c r="H38" s="41">
        <v>15000</v>
      </c>
    </row>
    <row r="39" ht="29.9" customHeight="1" spans="1:8">
      <c r="A39" s="39" t="s">
        <v>45</v>
      </c>
      <c r="B39" s="39" t="s">
        <v>455</v>
      </c>
      <c r="C39" s="39" t="s">
        <v>332</v>
      </c>
      <c r="D39" s="39" t="s">
        <v>333</v>
      </c>
      <c r="E39" s="37" t="s">
        <v>334</v>
      </c>
      <c r="F39" s="40">
        <v>7000</v>
      </c>
      <c r="G39" s="41">
        <v>2</v>
      </c>
      <c r="H39" s="41">
        <v>14000</v>
      </c>
    </row>
    <row r="40" ht="29.9" customHeight="1" spans="1:8">
      <c r="A40" s="39" t="s">
        <v>45</v>
      </c>
      <c r="B40" s="39" t="s">
        <v>455</v>
      </c>
      <c r="C40" s="39" t="s">
        <v>344</v>
      </c>
      <c r="D40" s="39" t="s">
        <v>343</v>
      </c>
      <c r="E40" s="37" t="s">
        <v>315</v>
      </c>
      <c r="F40" s="40">
        <v>1</v>
      </c>
      <c r="G40" s="41">
        <v>30000</v>
      </c>
      <c r="H40" s="41">
        <v>30000</v>
      </c>
    </row>
    <row r="41" ht="29.9" customHeight="1" spans="1:8">
      <c r="A41" s="39" t="s">
        <v>45</v>
      </c>
      <c r="B41" s="39" t="s">
        <v>473</v>
      </c>
      <c r="C41" s="39" t="s">
        <v>405</v>
      </c>
      <c r="D41" s="39" t="s">
        <v>404</v>
      </c>
      <c r="E41" s="37" t="s">
        <v>474</v>
      </c>
      <c r="F41" s="40">
        <v>1</v>
      </c>
      <c r="G41" s="41">
        <v>2500</v>
      </c>
      <c r="H41" s="41">
        <v>2500</v>
      </c>
    </row>
    <row r="42" ht="29.9" customHeight="1" spans="1:8">
      <c r="A42" s="39" t="s">
        <v>45</v>
      </c>
      <c r="B42" s="39" t="s">
        <v>473</v>
      </c>
      <c r="C42" s="39" t="s">
        <v>405</v>
      </c>
      <c r="D42" s="39" t="s">
        <v>404</v>
      </c>
      <c r="E42" s="37" t="s">
        <v>474</v>
      </c>
      <c r="F42" s="40">
        <v>1</v>
      </c>
      <c r="G42" s="41">
        <v>2500</v>
      </c>
      <c r="H42" s="41">
        <v>2500</v>
      </c>
    </row>
    <row r="43" ht="29.9" customHeight="1" spans="1:8">
      <c r="A43" s="39" t="s">
        <v>45</v>
      </c>
      <c r="B43" s="39" t="s">
        <v>473</v>
      </c>
      <c r="C43" s="39" t="s">
        <v>405</v>
      </c>
      <c r="D43" s="39" t="s">
        <v>404</v>
      </c>
      <c r="E43" s="37" t="s">
        <v>474</v>
      </c>
      <c r="F43" s="40">
        <v>1</v>
      </c>
      <c r="G43" s="41">
        <v>2500</v>
      </c>
      <c r="H43" s="41">
        <v>2500</v>
      </c>
    </row>
    <row r="44" ht="29.9" customHeight="1" spans="1:8">
      <c r="A44" s="39" t="s">
        <v>45</v>
      </c>
      <c r="B44" s="39" t="s">
        <v>473</v>
      </c>
      <c r="C44" s="39" t="s">
        <v>475</v>
      </c>
      <c r="D44" s="39" t="s">
        <v>406</v>
      </c>
      <c r="E44" s="37" t="s">
        <v>408</v>
      </c>
      <c r="F44" s="40">
        <v>5</v>
      </c>
      <c r="G44" s="41">
        <v>800</v>
      </c>
      <c r="H44" s="41">
        <v>4000</v>
      </c>
    </row>
    <row r="45" ht="29.9" customHeight="1" spans="1:8">
      <c r="A45" s="39" t="s">
        <v>45</v>
      </c>
      <c r="B45" s="39" t="s">
        <v>473</v>
      </c>
      <c r="C45" s="39" t="s">
        <v>407</v>
      </c>
      <c r="D45" s="39" t="s">
        <v>406</v>
      </c>
      <c r="E45" s="37" t="s">
        <v>408</v>
      </c>
      <c r="F45" s="40">
        <v>3</v>
      </c>
      <c r="G45" s="41">
        <v>800</v>
      </c>
      <c r="H45" s="41">
        <v>2400</v>
      </c>
    </row>
    <row r="46" ht="29.9" customHeight="1" spans="1:8">
      <c r="A46" s="39" t="s">
        <v>45</v>
      </c>
      <c r="B46" s="39" t="s">
        <v>473</v>
      </c>
      <c r="C46" s="39" t="s">
        <v>407</v>
      </c>
      <c r="D46" s="39" t="s">
        <v>406</v>
      </c>
      <c r="E46" s="37" t="s">
        <v>408</v>
      </c>
      <c r="F46" s="40">
        <v>2</v>
      </c>
      <c r="G46" s="41">
        <v>800</v>
      </c>
      <c r="H46" s="41">
        <v>1600</v>
      </c>
    </row>
    <row r="47" ht="29.9" customHeight="1" spans="1:8">
      <c r="A47" s="39" t="s">
        <v>45</v>
      </c>
      <c r="B47" s="39" t="s">
        <v>473</v>
      </c>
      <c r="C47" s="39" t="s">
        <v>410</v>
      </c>
      <c r="D47" s="39" t="s">
        <v>409</v>
      </c>
      <c r="E47" s="37" t="s">
        <v>277</v>
      </c>
      <c r="F47" s="40">
        <v>11</v>
      </c>
      <c r="G47" s="41">
        <v>1200</v>
      </c>
      <c r="H47" s="41">
        <v>13200</v>
      </c>
    </row>
    <row r="48" ht="29.9" customHeight="1" spans="1:8">
      <c r="A48" s="39" t="s">
        <v>45</v>
      </c>
      <c r="B48" s="39" t="s">
        <v>476</v>
      </c>
      <c r="C48" s="39" t="s">
        <v>477</v>
      </c>
      <c r="D48" s="39" t="s">
        <v>478</v>
      </c>
      <c r="E48" s="37" t="s">
        <v>364</v>
      </c>
      <c r="F48" s="40">
        <v>1</v>
      </c>
      <c r="G48" s="41">
        <v>398000</v>
      </c>
      <c r="H48" s="41">
        <v>398000</v>
      </c>
    </row>
    <row r="49" ht="29.9" customHeight="1" spans="1:8">
      <c r="A49" s="39" t="s">
        <v>45</v>
      </c>
      <c r="B49" s="39" t="s">
        <v>476</v>
      </c>
      <c r="C49" s="39" t="s">
        <v>399</v>
      </c>
      <c r="D49" s="39" t="s">
        <v>398</v>
      </c>
      <c r="E49" s="37" t="s">
        <v>364</v>
      </c>
      <c r="F49" s="40">
        <v>1</v>
      </c>
      <c r="G49" s="41">
        <v>50000</v>
      </c>
      <c r="H49" s="41">
        <v>50000</v>
      </c>
    </row>
    <row r="50" ht="20.15" customHeight="1" spans="1:8">
      <c r="A50" s="37" t="s">
        <v>30</v>
      </c>
      <c r="B50" s="37"/>
      <c r="C50" s="37"/>
      <c r="D50" s="37"/>
      <c r="E50" s="37"/>
      <c r="F50" s="40">
        <v>7100</v>
      </c>
      <c r="G50" s="41"/>
      <c r="H50" s="41">
        <v>2023950</v>
      </c>
    </row>
    <row r="51" ht="19.5" customHeight="1" spans="1:8">
      <c r="A51" s="39" t="s">
        <v>479</v>
      </c>
      <c r="B51" s="39"/>
      <c r="C51" s="39"/>
      <c r="D51" s="39"/>
      <c r="E51" s="39"/>
      <c r="F51" s="42"/>
      <c r="G51" s="43"/>
      <c r="H51" s="43"/>
    </row>
  </sheetData>
  <mergeCells count="9">
    <mergeCell ref="A2:H2"/>
    <mergeCell ref="F4:H4"/>
    <mergeCell ref="A50:E50"/>
    <mergeCell ref="A51:H51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3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480</v>
      </c>
    </row>
    <row r="2" ht="27.75" customHeight="1" spans="1:11">
      <c r="A2" s="27" t="s">
        <v>481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"单位名称："&amp;"云南省花卉技术培训推广中心"</f>
        <v>单位名称：云南省花卉技术培训推广中心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223</v>
      </c>
      <c r="B4" s="8" t="s">
        <v>131</v>
      </c>
      <c r="C4" s="8" t="s">
        <v>224</v>
      </c>
      <c r="D4" s="9" t="s">
        <v>132</v>
      </c>
      <c r="E4" s="9" t="s">
        <v>133</v>
      </c>
      <c r="F4" s="9" t="s">
        <v>134</v>
      </c>
      <c r="G4" s="9" t="s">
        <v>135</v>
      </c>
      <c r="H4" s="15" t="s">
        <v>30</v>
      </c>
      <c r="I4" s="10" t="s">
        <v>482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 t="s">
        <v>483</v>
      </c>
      <c r="C8" s="30"/>
      <c r="D8" s="30"/>
      <c r="E8" s="30"/>
      <c r="F8" s="30"/>
      <c r="G8" s="30"/>
      <c r="H8" s="22">
        <v>3000000</v>
      </c>
      <c r="I8" s="22">
        <v>3000000</v>
      </c>
      <c r="J8" s="22"/>
      <c r="K8" s="22"/>
    </row>
    <row r="9" ht="30.65" customHeight="1" spans="1:11">
      <c r="A9" s="20" t="s">
        <v>228</v>
      </c>
      <c r="B9" s="20" t="s">
        <v>483</v>
      </c>
      <c r="C9" s="20" t="s">
        <v>45</v>
      </c>
      <c r="D9" s="20" t="s">
        <v>484</v>
      </c>
      <c r="E9" s="20" t="s">
        <v>485</v>
      </c>
      <c r="F9" s="20" t="s">
        <v>207</v>
      </c>
      <c r="G9" s="20" t="s">
        <v>208</v>
      </c>
      <c r="H9" s="22">
        <v>3000000</v>
      </c>
      <c r="I9" s="22">
        <v>3000000</v>
      </c>
      <c r="J9" s="22"/>
      <c r="K9" s="22"/>
    </row>
    <row r="10" ht="30.65" customHeight="1" spans="1:11">
      <c r="A10" s="23"/>
      <c r="B10" s="20" t="s">
        <v>486</v>
      </c>
      <c r="C10" s="23"/>
      <c r="D10" s="23"/>
      <c r="E10" s="23"/>
      <c r="F10" s="23"/>
      <c r="G10" s="23"/>
      <c r="H10" s="22">
        <v>1000000</v>
      </c>
      <c r="I10" s="22">
        <v>1000000</v>
      </c>
      <c r="J10" s="22"/>
      <c r="K10" s="22"/>
    </row>
    <row r="11" ht="30.65" customHeight="1" spans="1:11">
      <c r="A11" s="20" t="s">
        <v>228</v>
      </c>
      <c r="B11" s="20" t="s">
        <v>486</v>
      </c>
      <c r="C11" s="20" t="s">
        <v>45</v>
      </c>
      <c r="D11" s="20" t="s">
        <v>86</v>
      </c>
      <c r="E11" s="20" t="s">
        <v>87</v>
      </c>
      <c r="F11" s="20" t="s">
        <v>201</v>
      </c>
      <c r="G11" s="20" t="s">
        <v>202</v>
      </c>
      <c r="H11" s="22">
        <v>500000</v>
      </c>
      <c r="I11" s="22">
        <v>500000</v>
      </c>
      <c r="J11" s="22"/>
      <c r="K11" s="22"/>
    </row>
    <row r="12" ht="30.65" customHeight="1" spans="1:11">
      <c r="A12" s="20" t="s">
        <v>228</v>
      </c>
      <c r="B12" s="20" t="s">
        <v>486</v>
      </c>
      <c r="C12" s="20" t="s">
        <v>45</v>
      </c>
      <c r="D12" s="20" t="s">
        <v>86</v>
      </c>
      <c r="E12" s="20" t="s">
        <v>87</v>
      </c>
      <c r="F12" s="20" t="s">
        <v>203</v>
      </c>
      <c r="G12" s="20" t="s">
        <v>204</v>
      </c>
      <c r="H12" s="22">
        <v>500000</v>
      </c>
      <c r="I12" s="22">
        <v>500000</v>
      </c>
      <c r="J12" s="22"/>
      <c r="K12" s="22"/>
    </row>
    <row r="13" ht="18.75" customHeight="1" spans="1:11">
      <c r="A13" s="31" t="s">
        <v>94</v>
      </c>
      <c r="B13" s="32"/>
      <c r="C13" s="32"/>
      <c r="D13" s="32"/>
      <c r="E13" s="32"/>
      <c r="F13" s="32"/>
      <c r="G13" s="33"/>
      <c r="H13" s="22">
        <v>4000000</v>
      </c>
      <c r="I13" s="22">
        <v>4000000</v>
      </c>
      <c r="J13" s="22"/>
      <c r="K13" s="22"/>
    </row>
  </sheetData>
  <mergeCells count="15">
    <mergeCell ref="A2:K2"/>
    <mergeCell ref="A3:G3"/>
    <mergeCell ref="I4:K4"/>
    <mergeCell ref="A13:G13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487</v>
      </c>
    </row>
    <row r="2" ht="27.75" customHeight="1" spans="1:7">
      <c r="A2" s="3" t="s">
        <v>488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"单位名称："&amp;"云南省花卉技术培训推广中心"</f>
        <v>单位名称：云南省花卉技术培训推广中心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224</v>
      </c>
      <c r="B4" s="8" t="s">
        <v>223</v>
      </c>
      <c r="C4" s="8" t="s">
        <v>131</v>
      </c>
      <c r="D4" s="9" t="s">
        <v>489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490</v>
      </c>
      <c r="F5" s="9" t="s">
        <v>491</v>
      </c>
      <c r="G5" s="9" t="s">
        <v>492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3600000</v>
      </c>
      <c r="F8" s="22">
        <v>3600000</v>
      </c>
      <c r="G8" s="22">
        <v>3600000</v>
      </c>
    </row>
    <row r="9" ht="29.9" customHeight="1" spans="1:7">
      <c r="A9" s="20"/>
      <c r="B9" s="20" t="s">
        <v>493</v>
      </c>
      <c r="C9" s="20" t="s">
        <v>227</v>
      </c>
      <c r="D9" s="20" t="s">
        <v>494</v>
      </c>
      <c r="E9" s="22">
        <v>3000000</v>
      </c>
      <c r="F9" s="22">
        <v>3000000</v>
      </c>
      <c r="G9" s="22">
        <v>3000000</v>
      </c>
    </row>
    <row r="10" ht="29.9" customHeight="1" spans="1:7">
      <c r="A10" s="23"/>
      <c r="B10" s="20" t="s">
        <v>495</v>
      </c>
      <c r="C10" s="20" t="s">
        <v>230</v>
      </c>
      <c r="D10" s="20" t="s">
        <v>494</v>
      </c>
      <c r="E10" s="22">
        <v>600000</v>
      </c>
      <c r="F10" s="22">
        <v>600000</v>
      </c>
      <c r="G10" s="22">
        <v>600000</v>
      </c>
    </row>
    <row r="11" ht="18.75" customHeight="1" spans="1:7">
      <c r="A11" s="24" t="s">
        <v>30</v>
      </c>
      <c r="B11" s="25" t="s">
        <v>496</v>
      </c>
      <c r="C11" s="25"/>
      <c r="D11" s="26"/>
      <c r="E11" s="22">
        <v>3600000</v>
      </c>
      <c r="F11" s="22">
        <v>3600000</v>
      </c>
      <c r="G11" s="22">
        <v>3600000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李纹秀</cp:lastModifiedBy>
  <dcterms:created xsi:type="dcterms:W3CDTF">2026-02-11T06:30:00Z</dcterms:created>
  <dcterms:modified xsi:type="dcterms:W3CDTF">2026-02-14T06:34:06Z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A224DF26D3CB4A039D6DEEE97FEB9FA1_13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