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8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<sst xmlns="http://schemas.openxmlformats.org/spreadsheetml/2006/main" count="1374" uniqueCount="501">
  <si>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</si>
  <si>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</si>
  <si>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</si>
  <si>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</si>
  <si>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</si>
  <si>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</si>
  <si>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</si>
  <si>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</si>
  <si>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</si>
  <si>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</si>
  <si>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</si>
  <si>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</si>
  <si>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</si>
  <si>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</si>
  <si>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</si>
  <si>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</si>
  <si>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</si>
  <si>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</si>
  <si>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</si>
  <si>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</si>
  <si>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</si>
  <si>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</si>
  <si>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</si>
  <si>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</si>
  <si>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</si>
  <si>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</si>
  <si>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</si>
  <si>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</si>
  <si>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</si>
  <si>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</si>
  <si>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</si>
  <si>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</si>
  <si>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</si>
  <si>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</si>
  <si>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</si>
  <si>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</si>
  <si>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</si>
  <si>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</si>
  <si>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</si>
  <si>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</si>
  <si>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</si>
  <si>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</si>
  <si>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</si>
  <si>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</si>
  <si>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125008</t>
  </si>
  <si>
    <t>云南省种子管理站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</si>
  <si>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</si>
  <si>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</si>
  <si>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</si>
  <si>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</si>
  <si>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</si>
  <si>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</si>
  <si>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</si>
  <si>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</si>
  <si>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</si>
  <si>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</si>
  <si>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</si>
  <si>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</si>
  <si>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</si>
  <si>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</si>
  <si>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</si>
  <si>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</si>
  <si>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</si>
  <si>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</si>
  <si>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</si>
  <si>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</si>
  <si>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</si>
  <si>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</si>
  <si>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</si>
  <si>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</si>
  <si>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</si>
  <si>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</si>
  <si>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</si>
  <si>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</si>
  <si>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</si>
  <si>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</si>
  <si>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</si>
  <si>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</si>
  <si>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</si>
  <si>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</si>
  <si>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</si>
  <si>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</si>
  <si>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</si>
  <si>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</si>
  <si>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</si>
  <si>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</si>
  <si>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2130106</t>
  </si>
  <si>
    <t>科技转化与推广服务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</si>
  <si>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</si>
  <si>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</si>
  <si>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</si>
  <si>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</si>
  <si>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</si>
  <si>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</si>
  <si>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</si>
  <si>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</si>
  <si>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</si>
  <si>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</si>
  <si>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</si>
  <si>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</si>
  <si>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</si>
  <si>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</si>
  <si>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</si>
  <si>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</si>
  <si>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</si>
  <si>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</si>
  <si>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</si>
  <si>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</si>
  <si>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</si>
  <si>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</si>
  <si>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</si>
  <si>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</si>
  <si>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</si>
  <si>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</si>
  <si>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</si>
  <si>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</si>
  <si>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</si>
  <si>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</si>
  <si>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</si>
  <si>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</si>
  <si>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</si>
  <si>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</si>
  <si>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</si>
  <si>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</si>
  <si>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</si>
  <si>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</si>
  <si>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</si>
  <si>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</si>
  <si>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</si>
  <si>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</si>
  <si>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</si>
  <si>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</si>
  <si>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</si>
  <si>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</si>
  <si>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</si>
  <si>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</si>
  <si>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</si>
  <si>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</si>
  <si>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</si>
  <si>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</si>
  <si>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</si>
  <si>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</si>
  <si>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</si>
  <si>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530000210000000030486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</si>
  <si>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</si>
  <si>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</si>
  <si>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</si>
  <si>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</si>
  <si>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</si>
  <si>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</si>
  <si>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</si>
  <si>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</si>
  <si>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</si>
  <si>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</si>
  <si>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</si>
  <si>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</si>
  <si>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</si>
  <si>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</si>
  <si>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</si>
  <si>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</si>
  <si>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</si>
  <si>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</si>
  <si>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</si>
  <si>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</si>
  <si>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</si>
  <si>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30216</t>
  </si>
  <si>
    <t>培训费</t>
  </si>
  <si>
    <t>530000210000000030690</t>
  </si>
  <si>
    <t>对个人和家庭的补助</t>
  </si>
  <si>
    <t>30305</t>
  </si>
  <si>
    <t>生活补助</t>
  </si>
  <si>
    <t>530000210000000030718</t>
  </si>
  <si>
    <t>30217</t>
  </si>
  <si>
    <t>530000210000000030726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</si>
  <si>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</si>
  <si>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</si>
  <si>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</si>
  <si>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</si>
  <si>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</si>
  <si>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</si>
  <si>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</si>
  <si>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</si>
  <si>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</si>
  <si>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530000210000000030727</t>
  </si>
  <si>
    <t>工会经费</t>
  </si>
  <si>
    <t>30228</t>
  </si>
  <si>
    <t>530000210000000030824</t>
  </si>
  <si>
    <t>公车购置及运维费</t>
  </si>
  <si>
    <t>30231</t>
  </si>
  <si>
    <t>公务用车运行维护费</t>
  </si>
  <si>
    <t>530000210000000030861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</si>
  <si>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</si>
  <si>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</si>
  <si>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</si>
  <si>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</si>
  <si>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</si>
  <si>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</si>
  <si>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</si>
  <si>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30307</t>
  </si>
  <si>
    <t>医疗费补助</t>
  </si>
  <si>
    <t>30111</t>
  </si>
  <si>
    <t>公务员医疗补助缴费</t>
  </si>
  <si>
    <t>530000210000000030862</t>
  </si>
  <si>
    <t>30113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</si>
  <si>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</si>
  <si>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</si>
  <si>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</si>
  <si>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</si>
  <si>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</si>
  <si>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</si>
  <si>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农作物种业发展管理经费</t>
  </si>
  <si>
    <t>专项业务类</t>
  </si>
  <si>
    <t>530000231100001073710</t>
  </si>
  <si>
    <t>30218</t>
  </si>
  <si>
    <t>专用材料费</t>
  </si>
  <si>
    <t>30239</t>
  </si>
  <si>
    <t>其他交通费用</t>
  </si>
  <si>
    <t>31003</t>
  </si>
  <si>
    <t>专用设备购置</t>
  </si>
  <si>
    <t>其他人员支出</t>
  </si>
  <si>
    <t>民生类</t>
  </si>
  <si>
    <t>530000231100001078906</t>
  </si>
  <si>
    <t>30199</t>
  </si>
  <si>
    <t>其他工资福利支出</t>
  </si>
  <si>
    <t>现代种业发展及救灾种子储备补助资金</t>
  </si>
  <si>
    <t>事业发展类</t>
  </si>
  <si>
    <t>530000200000000002025</t>
  </si>
  <si>
    <t>30214</t>
  </si>
  <si>
    <t>租赁费</t>
  </si>
  <si>
    <t>30226</t>
  </si>
  <si>
    <t>劳务费</t>
  </si>
  <si>
    <t>30227</t>
  </si>
  <si>
    <t>委托业务费</t>
  </si>
  <si>
    <t>31002</t>
  </si>
  <si>
    <t>办公设备购置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</si>
  <si>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</si>
  <si>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</si>
  <si>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</si>
  <si>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</si>
  <si>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</si>
  <si>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</si>
  <si>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</si>
  <si>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</si>
  <si>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</si>
  <si>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</si>
  <si>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</si>
  <si>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</si>
  <si>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运用财政资金47.48万元，开展2026年农作物种业发展管理项目，紧紧围绕提升品种创新能力、供种保障能力，加强中药材种业全链条管理服务，以及水稻品种试验技术指导服务开展工作，一是通过试验、检测、论证等方式制定作物类（非林木类）中药材6项关键通用标准，包括制定种质资源描述规范1项、资源库（圃）建设规范1项、繁育基地建设认定标准1项、品种试验技术规范1项、品种鉴（认）定标准1项、种子种苗认证规范1项，解决行业标准分散、缺失的问题；二是参与制定多年生稻品种试验方案，对多年生稻等稻品种区域试验开展指导服务6次，完成多年生稻等稻品种试验数据收集，同时对多年生稻等稻品种情况进行宣传，推进优良稻品种审定，促进良种推广应用。三是开展麦类高产抗旱新品种选育与应用，种子生产与加工技术研究、麦类新品种抗旱性多点鉴定，建成种子检测平台1个，开展麦类新品种抗旱性多点鉴定技术培训20余人次。</t>
  </si>
  <si>
    <t>产出指标</t>
  </si>
  <si>
    <t>数量指标</t>
  </si>
  <si>
    <t>指导服务麦类品种试验情况次数</t>
  </si>
  <si>
    <t>&gt;=</t>
  </si>
  <si>
    <t>次</t>
  </si>
  <si>
    <t>定量指标</t>
  </si>
  <si>
    <t>指导服务麦类品种试验情况次数不少于6次</t>
  </si>
  <si>
    <t>运用财政资金47.48万元，开展2026年农作物种业发展管理项目，紧紧围绕提升品种创新能力、供种保障能力，加强中药材种业全链条管理服务，以及水稻品种试验技术指导服务开展工作，一是通过试验、检测、论证等方式制定作物类（非林木类）中药材6项关键通用标准，包括制定种质资源描述规范1项、资源库（圃）建设规范1项、繁育基地建设认定标准1项、品种试验技术规范1项、品种鉴（认）定标准1项、种子种苗认证规范1项，解决行业标准分散、缺失的问题；二是参与制定多年生稻品种试验方案，对多年生稻等稻品种区域试验开展指导服务次数6次，完成多年生稻等稻品种试验数据收集，同时对多年生稻等稻品种情况进行宣传，推进优良稻品种审定，促进良种推广应用。三是开展麦类高产抗旱新品种选育与应用，种子生产与加工技术研究、麦类新品种抗旱性多点鉴定，建成种子检测平台1个，麦类新品种抗早性多点鉴定技术培训20余人次。</t>
  </si>
  <si>
    <t>制定标准规范</t>
  </si>
  <si>
    <t>=</t>
  </si>
  <si>
    <t>项</t>
  </si>
  <si>
    <t>云南中药材种业全链条标准体系研究与应用项目</t>
  </si>
  <si>
    <t>发表论文数量</t>
  </si>
  <si>
    <t>篇</t>
  </si>
  <si>
    <t>指公开发表的成果文章数量</t>
  </si>
  <si>
    <t>指导服务多年生稻试验情况次数</t>
  </si>
  <si>
    <t>指导服务多年生稻等稻品种试验情况次数不少于6次</t>
  </si>
  <si>
    <t>效益指标</t>
  </si>
  <si>
    <t>社会效益</t>
  </si>
  <si>
    <t>筛选出优良稻品种数量</t>
  </si>
  <si>
    <t>15</t>
  </si>
  <si>
    <t>个</t>
  </si>
  <si>
    <t>指通过数据收集整理，筛选出的优良稻品种数量</t>
  </si>
  <si>
    <t xml:space="preserve">运用财政资金1500万元，开展2026年度现代种业发展及救灾种子储备工作，一是提高农业生产抗灾减灾能力。采取公开招投标方式完成省级救灾备荒储备，储备杂交玉米种子不低于70万公斤；二是强化品种管理，解决品种同质化问题。完成220个以上审定试验标准点组，试验品种150个以上，完成审定通过品种70个以上，促进科技成果转化；三是加强非主要农作物品种试验与登记，促进高原特色农业发展。马铃薯、油菜、蚕豆30个以上试验标准点，参试品种40个以上；四是开展云南省农作物种子质量检测能力改造提升项目建设，完成《云南省种业振兴行动实施方案》及《支持种业振兴若干政策措施》关于“完善省级种子质量检测中心设施条件”的任务目标，提升我省种子质量检验检测能力；五是加强种子质量监管和市场治理，有效解决“假劣种”的问题。完成抽检种子样品310份以上，完成春秋季市场检查和储备监管服务，维护公平有序的市场环境。保障农业生产用种质量安全；六是通过建立种业信息监测网络，完成全省春夏秋3季种子产供需形势调度、全省种业基础信息统计与分析，为种业政策的出台提供有力支撑。                                                                                                                                                                                                                                                      
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</si>
  <si>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储备种子数量</t>
  </si>
  <si>
    <t>70</t>
  </si>
  <si>
    <t>万公斤</t>
  </si>
  <si>
    <t>是指可用于救灾备荒储备种子的数量</t>
  </si>
  <si>
    <t xml:space="preserve">运用财政资金1500万元，开展2026年度现代种业发展及救灾种子储备工作，一是提高农业生产抗灾减灾能力。采取公开招投标方式完成省级救灾备荒储备，储备杂交玉米种子不低于70万公斤；二是强化品种管理，解决品种同质化问题。完成220个以上审定试验标准点组，试验品种150个以上，完成审定通过品种70个以上，促进科技成果转化；三是加强非主要农作物品种试验与登记，促进高原特色农业发展。马铃薯、油菜、蚕豆30个以上试验标准点，参试品种40个以上；四是开展云南省农作物种子质量检测能力改造提升项目建设，完成《云南省种业振兴行动实施方案》及《支持种业振兴若干政策措施》关于“完善省级种子质量检测中心设施条件”的任务目标，提升我省种子质量检验检测能力;五是加强种子质量监管和市场治理，有效解决“假劣种”的问题。完成抽检种子样品310份以上，完成春秋季市场检查和储备监管服务，维护公平有序的市场环境。保障农业生产用种质量安全；六是通过建立种业信息监测网络，完成全省春夏秋3季种子产供需形势调度、全省种业基础信息统计与分析，为种业政策的出台提供有力支撑。                                                                                                                                                                                                                                                      
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</si>
  <si>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玉米、水稻种子抽检样品数量</t>
  </si>
  <si>
    <t>310</t>
  </si>
  <si>
    <t>份</t>
  </si>
  <si>
    <t>抽取种子样品310份，检测纯度、净度、发芽率、水分、真实性等质量指标。</t>
  </si>
  <si>
    <t>主要农作物品种试验品种数量</t>
  </si>
  <si>
    <t>150</t>
  </si>
  <si>
    <t>指参加省级统一品种试验的主要农作物品种数量</t>
  </si>
  <si>
    <t>非主要农作物品种试验品种数量</t>
  </si>
  <si>
    <t>40</t>
  </si>
  <si>
    <t>指参加省级统一品种试验的农作物品种数量</t>
  </si>
  <si>
    <t>质量指标</t>
  </si>
  <si>
    <t>储备种子抽检合格率</t>
  </si>
  <si>
    <t>100</t>
  </si>
  <si>
    <t>%</t>
  </si>
  <si>
    <t>是指上年11月入库的省级储备种子对净度、发芽率、水分常规三项、品种真实性和品种纯度等质量指标检测的合格率</t>
  </si>
  <si>
    <t>时效指标</t>
  </si>
  <si>
    <t>种业实施任务目标按时完成率</t>
  </si>
  <si>
    <t>反映种子储备、抽样、试验、检测能力提升等任务目标按时完成情况</t>
  </si>
  <si>
    <t>新品种审定个数</t>
  </si>
  <si>
    <t>指新增审定通过的玉米、稻、大豆、小麦等主要农作物品种用于农业生产的数量</t>
  </si>
  <si>
    <t>储备种子可满足受灾地区种植面积</t>
  </si>
  <si>
    <t>35</t>
  </si>
  <si>
    <t>万亩</t>
  </si>
  <si>
    <t>是指储备的种子可用于受灾地区种植的面积</t>
  </si>
  <si>
    <t>满意度指标</t>
  </si>
  <si>
    <t>服务对象满意度</t>
  </si>
  <si>
    <t>培训人员满意度</t>
  </si>
  <si>
    <t>90</t>
  </si>
  <si>
    <t>指问卷调查方式，统计区试、检验、信息等参训人员对培训工作的满意度</t>
  </si>
  <si>
    <t>配合完成救灾备荒种子储备检查、农作物品种试验与审定、非主要农作物品种登记试验、种子质量抽检、市场检查、种子信息统计调研等工作。2026年完成车辆运行里程数大于等于25000公里，配合协助完成新品种审定数量大于等于70个。</t>
  </si>
  <si>
    <t>驾驶车辆运行里程</t>
  </si>
  <si>
    <t>25000</t>
  </si>
  <si>
    <t>公里</t>
  </si>
  <si>
    <t>指参与各项业务工作驾驶车辆运行的里程数</t>
  </si>
  <si>
    <t>协助完成新品种审定数量</t>
  </si>
  <si>
    <t>指协助参与完成新品种审定的数量</t>
  </si>
  <si>
    <t>车辆使用申请者满意度</t>
  </si>
  <si>
    <t>指车辆使用申请者对驾驶员工作的满意度</t>
  </si>
  <si>
    <t>此表为空，本单位无此项预算</t>
  </si>
  <si>
    <t>预算06表</t>
  </si>
  <si>
    <t>2026年政府性基金预算支出预算表</t>
  </si>
  <si>
    <t>政府性基金预算支出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</si>
  <si>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</si>
  <si>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</si>
  <si>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</si>
  <si>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</si>
  <si>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</si>
  <si>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</si>
  <si>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</si>
  <si>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</si>
  <si>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</si>
  <si>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</si>
  <si>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</si>
  <si>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</si>
  <si>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购买A3打印机</t>
  </si>
  <si>
    <t>A02021001 A3黑白打印机</t>
  </si>
  <si>
    <t>台</t>
  </si>
  <si>
    <t>购买A4打印机</t>
  </si>
  <si>
    <t>A02021003 A4黑白打印机</t>
  </si>
  <si>
    <t>省农作物种子标准样品库改造</t>
  </si>
  <si>
    <t>A02029900 其他办公设备</t>
  </si>
  <si>
    <t>云南省农作物种子质量检测能力改造提升项目实验室改造工程</t>
  </si>
  <si>
    <t>A02051699 其他仓储设备</t>
  </si>
  <si>
    <t>2026年省级救灾备荒种子储备</t>
  </si>
  <si>
    <t>C09019900 其他农业服务</t>
  </si>
  <si>
    <t>云南省农作物种子质量检测能力改造提升项目检验仪器设备购置</t>
  </si>
  <si>
    <t>A02000000 设备</t>
  </si>
  <si>
    <t>批</t>
  </si>
  <si>
    <t>购买计算机</t>
  </si>
  <si>
    <t>A02010105 台式计算机</t>
  </si>
  <si>
    <t>现代种业发展成果宣传印刷费</t>
  </si>
  <si>
    <t>C23090000 印刷和出版服务</t>
  </si>
  <si>
    <t>复印纸</t>
  </si>
  <si>
    <t>A05040101 复印纸</t>
  </si>
  <si>
    <t>档案柜</t>
  </si>
  <si>
    <t>A05010500 柜类</t>
  </si>
  <si>
    <t>安保、清洁服务</t>
  </si>
  <si>
    <t>C21040001 物业管理服务</t>
  </si>
  <si>
    <t>年</t>
  </si>
  <si>
    <t>车辆保险服务</t>
  </si>
  <si>
    <t>C18040000 保险服务</t>
  </si>
  <si>
    <t>车辆加油服务</t>
  </si>
  <si>
    <t>C23120302 车辆加油、添加燃料服务</t>
  </si>
  <si>
    <t>车辆维修保养服务</t>
  </si>
  <si>
    <t>C23120301 车辆维修和保养服务</t>
  </si>
  <si>
    <t>检验标准汇编</t>
  </si>
  <si>
    <t>C2309019999 其他印刷服务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</si>
  <si>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</si>
  <si>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</si>
  <si>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</si>
  <si>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</si>
  <si>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</si>
  <si>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</si>
  <si>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</si>
  <si>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</si>
  <si>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</si>
  <si>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</si>
  <si>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</si>
  <si>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</si>
  <si>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</si>
  <si>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</si>
  <si>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</si>
  <si>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</si>
  <si>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</si>
  <si>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</si>
  <si>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</si>
  <si>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</si>
  <si>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</si>
  <si>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</si>
  <si>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</si>
  <si>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</si>
  <si>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</si>
  <si>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</si>
  <si>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</si>
  <si>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</si>
  <si>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</si>
  <si>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</si>
  <si>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</si>
  <si>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</si>
  <si>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</si>
  <si>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</si>
  <si>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</si>
  <si>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</si>
  <si>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</si>
  <si>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</si>
  <si>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</si>
  <si>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</si>
  <si>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</si>
  <si>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</si>
  <si>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</si>
  <si>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A3黑白打印机</t>
  </si>
  <si>
    <t>A4黑白打印机</t>
  </si>
  <si>
    <t>A02061504 不间断电源</t>
  </si>
  <si>
    <t>UPS不间断电源</t>
  </si>
  <si>
    <t>套</t>
  </si>
  <si>
    <t>A02100301 显微镜</t>
  </si>
  <si>
    <t>生物显微镜</t>
  </si>
  <si>
    <t>体视显微镜</t>
  </si>
  <si>
    <t>A02100404 光学式分析仪器</t>
  </si>
  <si>
    <t>凝胶成像分析系统</t>
  </si>
  <si>
    <t>A02100419 样品前处理及制备仪器</t>
  </si>
  <si>
    <t>保水种子水分测试粉碎磨</t>
  </si>
  <si>
    <t>超声波清洗器</t>
  </si>
  <si>
    <t>高速冷冻研磨均质仪</t>
  </si>
  <si>
    <t>台式恒温振荡器</t>
  </si>
  <si>
    <t>温控振荡仪</t>
  </si>
  <si>
    <t>细胞破碎仪</t>
  </si>
  <si>
    <t>真空数种置床仪</t>
  </si>
  <si>
    <t>种子单粒粉碎器</t>
  </si>
  <si>
    <t>A02100499 其他分析仪器</t>
  </si>
  <si>
    <t>便携式水分仪</t>
  </si>
  <si>
    <t>台式水分仪</t>
  </si>
  <si>
    <t>A02100603 试验箱及气候环境试验设备</t>
  </si>
  <si>
    <t>电热恒温鼓风干燥箱</t>
  </si>
  <si>
    <t>鼓风干燥箱</t>
  </si>
  <si>
    <t>缓冲走廊</t>
  </si>
  <si>
    <t>霉菌培养箱</t>
  </si>
  <si>
    <t>全生育期气候室</t>
  </si>
  <si>
    <t>智能人工气候箱</t>
  </si>
  <si>
    <t>A02100604 生物、医学样品制备设备</t>
  </si>
  <si>
    <t>12道可调微量移液器</t>
  </si>
  <si>
    <t>8道移液器（一套三个量程三支）</t>
  </si>
  <si>
    <t>PH计</t>
  </si>
  <si>
    <t>SNP基因分型检测系统</t>
  </si>
  <si>
    <t>磁力搅拌器</t>
  </si>
  <si>
    <t>单道可调移液器(一套三个量程三支)</t>
  </si>
  <si>
    <t>电热恒温水浴锅</t>
  </si>
  <si>
    <t>高速匀浆机</t>
  </si>
  <si>
    <t>琼脂糖水平电泳槽</t>
  </si>
  <si>
    <t>全自动液体样品处理系统</t>
  </si>
  <si>
    <t>实时荧光定量PCR仪</t>
  </si>
  <si>
    <t>通用型电泳仪电源</t>
  </si>
  <si>
    <t>微孔板离心机</t>
  </si>
  <si>
    <t>微孔板振荡器</t>
  </si>
  <si>
    <t>旋涡混匀器</t>
  </si>
  <si>
    <t>掌上离心机</t>
  </si>
  <si>
    <t>A02100699 其他试验仪器及装置</t>
  </si>
  <si>
    <t>冰箱（普通）</t>
  </si>
  <si>
    <t>超纯水系统</t>
  </si>
  <si>
    <t>超低温冰箱</t>
  </si>
  <si>
    <t>超净工作台</t>
  </si>
  <si>
    <t>高压灭菌锅</t>
  </si>
  <si>
    <t>恒温金属浴</t>
  </si>
  <si>
    <t>净气型储藏柜</t>
  </si>
  <si>
    <t>数显电导仪</t>
  </si>
  <si>
    <t>台式单口吸烟器</t>
  </si>
  <si>
    <t>通风橱</t>
  </si>
  <si>
    <t>消毒柜</t>
  </si>
  <si>
    <t>医用冷藏箱</t>
  </si>
  <si>
    <t>智能低温低湿储藏柜（1000L）</t>
  </si>
  <si>
    <t>智能低温低湿储藏柜（450L）</t>
  </si>
  <si>
    <t>转基因品种快速检测仪</t>
  </si>
  <si>
    <t>A02101900 测绘仪器</t>
  </si>
  <si>
    <t>便携式手持GPS测距仪</t>
  </si>
  <si>
    <t>A02430900 无人机</t>
  </si>
  <si>
    <t>超远距图传无人机及飞行控制套装（含软件）</t>
  </si>
  <si>
    <t>家具和用品</t>
  </si>
  <si>
    <t>A05010203 教学、实验用桌</t>
  </si>
  <si>
    <t>高温台</t>
  </si>
  <si>
    <t>米</t>
  </si>
  <si>
    <t>全钢实验边台</t>
  </si>
  <si>
    <t>全钢实验转角台</t>
  </si>
  <si>
    <t>组</t>
  </si>
  <si>
    <t>全钢水槽台</t>
  </si>
  <si>
    <t>全钢天平台</t>
  </si>
  <si>
    <t>种子净度工作台</t>
  </si>
  <si>
    <t>A05010599 其他柜类</t>
  </si>
  <si>
    <t>A05029900 其他用具</t>
  </si>
  <si>
    <t>感应鹅颈龙头</t>
  </si>
  <si>
    <t>小推车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</si>
  <si>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</si>
  <si>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</si>
  <si>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</si>
  <si>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</si>
  <si>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预算12表</t>
  </si>
  <si>
    <t>2026年部门项目支出中期规划预算表</t>
  </si>
  <si>
    <t>项目级次</t>
  </si>
  <si>
    <t>2026年</t>
  </si>
  <si>
    <t>2027年</t>
  </si>
  <si>
    <t>2028年</t>
  </si>
  <si>
    <t>312 民生类</t>
  </si>
  <si>
    <t>本级</t>
  </si>
  <si>
    <t>313 事业发展类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</si>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</sst>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6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49" fontId="5" fillId="0" borderId="7" xfId="50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7" workbookViewId="0">
      <selection activeCell="A1" sqref="A1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4" t="s">
        <v>0</v>
      </c>
    </row>
    <row r="2" ht="36" customHeight="1" spans="1:4">
      <c r="A2" s="45" t="s">
        <v>1</v>
      </c>
      <c r="B2" s="168"/>
      <c r="C2" s="168"/>
      <c r="D2" s="168"/>
    </row>
    <row r="3" ht="21" customHeight="1" spans="1:4">
      <c r="A3" s="93" t="str">
        <f>"单位名称："&amp;"云南省种子管理站"</f>
        <v>单位名称：云南省种子管理站</v>
      </c>
      <c r="B3" s="133"/>
      <c r="C3" s="133"/>
      <c r="D3" s="92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4" t="s">
        <v>8</v>
      </c>
      <c r="B7" s="120">
        <v>22599742.23</v>
      </c>
      <c r="C7" s="23" t="str">
        <f>"一"&amp;"、"&amp;"社会保障和就业支出"</f>
        <v>一、社会保障和就业支出</v>
      </c>
      <c r="D7" s="120">
        <v>727395.25</v>
      </c>
    </row>
    <row r="8" ht="25.4" customHeight="1" spans="1:4">
      <c r="A8" s="144" t="s">
        <v>9</v>
      </c>
      <c r="B8" s="120"/>
      <c r="C8" s="23" t="str">
        <f>"二"&amp;"、"&amp;"卫生健康支出"</f>
        <v>二、卫生健康支出</v>
      </c>
      <c r="D8" s="120">
        <v>1290705.29</v>
      </c>
    </row>
    <row r="9" ht="25.4" customHeight="1" spans="1:4">
      <c r="A9" s="144" t="s">
        <v>10</v>
      </c>
      <c r="B9" s="120"/>
      <c r="C9" s="23" t="str">
        <f>"三"&amp;"、"&amp;"农林水支出"</f>
        <v>三、农林水支出</v>
      </c>
      <c r="D9" s="120">
        <v>20805781.84</v>
      </c>
    </row>
    <row r="10" ht="25.4" customHeight="1" spans="1:4">
      <c r="A10" s="144" t="s">
        <v>11</v>
      </c>
      <c r="B10" s="88"/>
      <c r="C10" s="23" t="str">
        <f>"四"&amp;"、"&amp;"住房保障支出"</f>
        <v>四、住房保障支出</v>
      </c>
      <c r="D10" s="120">
        <v>464904.85</v>
      </c>
    </row>
    <row r="11" ht="25.4" customHeight="1" spans="1:4">
      <c r="A11" s="144" t="s">
        <v>12</v>
      </c>
      <c r="B11" s="120">
        <v>206090</v>
      </c>
      <c r="C11" s="23"/>
      <c r="D11" s="120"/>
    </row>
    <row r="12" ht="25.4" customHeight="1" spans="1:4">
      <c r="A12" s="144" t="s">
        <v>13</v>
      </c>
      <c r="B12" s="88"/>
      <c r="C12" s="23"/>
      <c r="D12" s="120"/>
    </row>
    <row r="13" ht="25.4" customHeight="1" spans="1:4">
      <c r="A13" s="144" t="s">
        <v>14</v>
      </c>
      <c r="B13" s="88"/>
      <c r="C13" s="23"/>
      <c r="D13" s="120"/>
    </row>
    <row r="14" ht="25.4" customHeight="1" spans="1:4">
      <c r="A14" s="144" t="s">
        <v>15</v>
      </c>
      <c r="B14" s="88">
        <v>206000</v>
      </c>
      <c r="C14" s="23"/>
      <c r="D14" s="120"/>
    </row>
    <row r="15" ht="25.4" customHeight="1" spans="1:4">
      <c r="A15" s="169" t="s">
        <v>16</v>
      </c>
      <c r="B15" s="88"/>
      <c r="C15" s="23"/>
      <c r="D15" s="120"/>
    </row>
    <row r="16" ht="25.4" customHeight="1" spans="1:4">
      <c r="A16" s="169" t="s">
        <v>17</v>
      </c>
      <c r="B16" s="120">
        <v>90</v>
      </c>
      <c r="C16" s="23"/>
      <c r="D16" s="120"/>
    </row>
    <row r="17" ht="25.4" customHeight="1" spans="1:4">
      <c r="A17" s="170" t="s">
        <v>18</v>
      </c>
      <c r="B17" s="140">
        <v>22805832.23</v>
      </c>
      <c r="C17" s="141" t="s">
        <v>19</v>
      </c>
      <c r="D17" s="140">
        <v>23288787.23</v>
      </c>
    </row>
    <row r="18" ht="25.4" customHeight="1" spans="1:4">
      <c r="A18" s="171" t="s">
        <v>20</v>
      </c>
      <c r="B18" s="140">
        <v>670179.8</v>
      </c>
      <c r="C18" s="172" t="s">
        <v>21</v>
      </c>
      <c r="D18" s="173">
        <v>187224.8</v>
      </c>
    </row>
    <row r="19" ht="25.4" customHeight="1" spans="1:4">
      <c r="A19" s="174" t="s">
        <v>22</v>
      </c>
      <c r="B19" s="120">
        <v>214245</v>
      </c>
      <c r="C19" s="142" t="s">
        <v>22</v>
      </c>
      <c r="D19" s="88"/>
    </row>
    <row r="20" ht="25.4" customHeight="1" spans="1:4">
      <c r="A20" s="174" t="s">
        <v>23</v>
      </c>
      <c r="B20" s="120">
        <v>455934.8</v>
      </c>
      <c r="C20" s="142" t="s">
        <v>23</v>
      </c>
      <c r="D20" s="88">
        <v>187224.8</v>
      </c>
    </row>
    <row r="21" ht="25.4" customHeight="1" spans="1:4">
      <c r="A21" s="175" t="s">
        <v>24</v>
      </c>
      <c r="B21" s="140">
        <v>23476012.03</v>
      </c>
      <c r="C21" s="141" t="s">
        <v>25</v>
      </c>
      <c r="D21" s="136">
        <v>23476012.03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6"/>
      <c r="J1" s="147"/>
      <c r="R1" s="2" t="s">
        <v>26</v>
      </c>
    </row>
    <row r="2" ht="36" customHeight="1" spans="1:19">
      <c r="A2" s="148" t="s">
        <v>27</v>
      </c>
      <c r="B2" s="27"/>
      <c r="C2" s="27"/>
      <c r="D2" s="27"/>
      <c r="E2" s="27"/>
      <c r="F2" s="27"/>
      <c r="G2" s="27"/>
      <c r="H2" s="27"/>
      <c r="I2" s="27"/>
      <c r="J2" s="46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3" t="str">
        <f>"单位名称："&amp;"云南省种子管理站"</f>
        <v>单位名称：云南省种子管理站</v>
      </c>
      <c r="B3" s="6"/>
      <c r="C3" s="6"/>
      <c r="D3" s="6"/>
      <c r="E3" s="6"/>
      <c r="F3" s="6"/>
      <c r="G3" s="6"/>
      <c r="H3" s="6"/>
      <c r="I3" s="6"/>
      <c r="J3" s="149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0" t="s">
        <v>28</v>
      </c>
      <c r="B4" s="151" t="s">
        <v>29</v>
      </c>
      <c r="C4" s="151" t="s">
        <v>30</v>
      </c>
      <c r="D4" s="152" t="s">
        <v>31</v>
      </c>
      <c r="E4" s="153"/>
      <c r="F4" s="153"/>
      <c r="G4" s="153"/>
      <c r="H4" s="153"/>
      <c r="I4" s="153"/>
      <c r="J4" s="154"/>
      <c r="K4" s="153"/>
      <c r="L4" s="153"/>
      <c r="M4" s="153"/>
      <c r="N4" s="155"/>
      <c r="O4" s="155" t="s">
        <v>20</v>
      </c>
      <c r="P4" s="155"/>
      <c r="Q4" s="155"/>
      <c r="R4" s="155"/>
      <c r="S4" s="155"/>
    </row>
    <row r="5" ht="18" customHeight="1" spans="1:19">
      <c r="A5" s="156"/>
      <c r="B5" s="157"/>
      <c r="C5" s="157"/>
      <c r="D5" s="157" t="s">
        <v>32</v>
      </c>
      <c r="E5" s="157" t="s">
        <v>33</v>
      </c>
      <c r="F5" s="157" t="s">
        <v>34</v>
      </c>
      <c r="G5" s="157" t="s">
        <v>35</v>
      </c>
      <c r="H5" s="157" t="s">
        <v>36</v>
      </c>
      <c r="I5" s="158" t="s">
        <v>37</v>
      </c>
      <c r="J5" s="159"/>
      <c r="K5" s="158" t="s">
        <v>38</v>
      </c>
      <c r="L5" s="158" t="s">
        <v>39</v>
      </c>
      <c r="M5" s="158" t="s">
        <v>40</v>
      </c>
      <c r="N5" s="160" t="s">
        <v>41</v>
      </c>
      <c r="O5" s="161" t="s">
        <v>32</v>
      </c>
      <c r="P5" s="161" t="s">
        <v>33</v>
      </c>
      <c r="Q5" s="161" t="s">
        <v>34</v>
      </c>
      <c r="R5" s="161" t="s">
        <v>35</v>
      </c>
      <c r="S5" s="161" t="s">
        <v>42</v>
      </c>
    </row>
    <row r="6" ht="29.25" customHeight="1" spans="1:19">
      <c r="A6" s="162"/>
      <c r="B6" s="163"/>
      <c r="C6" s="163"/>
      <c r="D6" s="163"/>
      <c r="E6" s="163"/>
      <c r="F6" s="163"/>
      <c r="G6" s="163"/>
      <c r="H6" s="163"/>
      <c r="I6" s="164" t="s">
        <v>32</v>
      </c>
      <c r="J6" s="164" t="s">
        <v>43</v>
      </c>
      <c r="K6" s="164" t="s">
        <v>38</v>
      </c>
      <c r="L6" s="164" t="s">
        <v>39</v>
      </c>
      <c r="M6" s="164" t="s">
        <v>40</v>
      </c>
      <c r="N6" s="164" t="s">
        <v>41</v>
      </c>
      <c r="O6" s="164"/>
      <c r="P6" s="164"/>
      <c r="Q6" s="164"/>
      <c r="R6" s="164"/>
      <c r="S6" s="164"/>
    </row>
    <row r="7" ht="16.5" customHeight="1" spans="1:19">
      <c r="A7" s="130">
        <v>1</v>
      </c>
      <c r="B7" s="19">
        <v>2</v>
      </c>
      <c r="C7" s="19">
        <v>3</v>
      </c>
      <c r="D7" s="19">
        <v>4</v>
      </c>
      <c r="E7" s="130">
        <v>5</v>
      </c>
      <c r="F7" s="19">
        <v>6</v>
      </c>
      <c r="G7" s="19">
        <v>7</v>
      </c>
      <c r="H7" s="130">
        <v>8</v>
      </c>
      <c r="I7" s="19">
        <v>9</v>
      </c>
      <c r="J7" s="29">
        <v>10</v>
      </c>
      <c r="K7" s="29">
        <v>11</v>
      </c>
      <c r="L7" s="165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31.4" customHeight="1" spans="1:19">
      <c r="A8" s="30" t="s">
        <v>44</v>
      </c>
      <c r="B8" s="30" t="s">
        <v>45</v>
      </c>
      <c r="C8" s="22">
        <v>23476012.03</v>
      </c>
      <c r="D8" s="120">
        <v>22805832.23</v>
      </c>
      <c r="E8" s="88">
        <v>22599742.23</v>
      </c>
      <c r="F8" s="88"/>
      <c r="G8" s="88"/>
      <c r="H8" s="88"/>
      <c r="I8" s="88">
        <v>206090</v>
      </c>
      <c r="J8" s="88"/>
      <c r="K8" s="88"/>
      <c r="L8" s="88">
        <v>206000</v>
      </c>
      <c r="M8" s="88"/>
      <c r="N8" s="88">
        <v>90</v>
      </c>
      <c r="O8" s="88">
        <v>670179.8</v>
      </c>
      <c r="P8" s="88">
        <v>214245</v>
      </c>
      <c r="Q8" s="88"/>
      <c r="R8" s="88"/>
      <c r="S8" s="88">
        <v>455934.8</v>
      </c>
    </row>
    <row r="9" ht="16.5" customHeight="1" spans="1:19">
      <c r="A9" s="166" t="s">
        <v>30</v>
      </c>
      <c r="B9" s="167"/>
      <c r="C9" s="120">
        <v>23476012.03</v>
      </c>
      <c r="D9" s="120">
        <v>22805832.23</v>
      </c>
      <c r="E9" s="88">
        <v>22599742.23</v>
      </c>
      <c r="F9" s="88"/>
      <c r="G9" s="88"/>
      <c r="H9" s="88"/>
      <c r="I9" s="88">
        <v>206090</v>
      </c>
      <c r="J9" s="88"/>
      <c r="K9" s="88"/>
      <c r="L9" s="88">
        <v>206000</v>
      </c>
      <c r="M9" s="88"/>
      <c r="N9" s="88">
        <v>90</v>
      </c>
      <c r="O9" s="88">
        <v>670179.8</v>
      </c>
      <c r="P9" s="88">
        <v>214245</v>
      </c>
      <c r="Q9" s="88"/>
      <c r="R9" s="88"/>
      <c r="S9" s="88">
        <v>455934.8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5"/>
  <sheetViews>
    <sheetView showZeros="0" topLeftCell="A15" workbookViewId="0">
      <selection activeCell="A1" sqref="A1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5" t="s">
        <v>46</v>
      </c>
    </row>
    <row r="2" ht="28.5" customHeight="1" spans="1:15">
      <c r="A2" s="27" t="s">
        <v>47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1" t="str">
        <f>"单位名称："&amp;"云南省种子管理站"</f>
        <v>单位名称：云南省种子管理站</v>
      </c>
      <c r="B3" s="102"/>
      <c r="C3" s="58"/>
      <c r="D3" s="58"/>
      <c r="E3" s="58"/>
      <c r="F3" s="58"/>
      <c r="G3" s="6"/>
      <c r="H3" s="58"/>
      <c r="I3" s="58"/>
      <c r="J3" s="6"/>
      <c r="K3" s="58"/>
      <c r="L3" s="58"/>
      <c r="M3" s="6"/>
      <c r="N3" s="6"/>
      <c r="O3" s="103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2" t="s">
        <v>33</v>
      </c>
      <c r="E4" s="62"/>
      <c r="F4" s="62"/>
      <c r="G4" s="145" t="s">
        <v>34</v>
      </c>
      <c r="H4" s="9" t="s">
        <v>35</v>
      </c>
      <c r="I4" s="9" t="s">
        <v>50</v>
      </c>
      <c r="J4" s="10" t="s">
        <v>51</v>
      </c>
      <c r="K4" s="73" t="s">
        <v>52</v>
      </c>
      <c r="L4" s="73" t="s">
        <v>53</v>
      </c>
      <c r="M4" s="73" t="s">
        <v>54</v>
      </c>
      <c r="N4" s="73" t="s">
        <v>55</v>
      </c>
      <c r="O4" s="76" t="s">
        <v>56</v>
      </c>
    </row>
    <row r="5" ht="30" customHeight="1" spans="1:15">
      <c r="A5" s="18"/>
      <c r="B5" s="18"/>
      <c r="C5" s="18"/>
      <c r="D5" s="62" t="s">
        <v>32</v>
      </c>
      <c r="E5" s="62" t="s">
        <v>57</v>
      </c>
      <c r="F5" s="62" t="s">
        <v>58</v>
      </c>
      <c r="G5" s="18"/>
      <c r="H5" s="18"/>
      <c r="I5" s="18"/>
      <c r="J5" s="62" t="s">
        <v>32</v>
      </c>
      <c r="K5" s="84" t="s">
        <v>52</v>
      </c>
      <c r="L5" s="84" t="s">
        <v>53</v>
      </c>
      <c r="M5" s="84" t="s">
        <v>54</v>
      </c>
      <c r="N5" s="84" t="s">
        <v>55</v>
      </c>
      <c r="O5" s="84" t="s">
        <v>56</v>
      </c>
    </row>
    <row r="6" ht="16.5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2">
        <v>15</v>
      </c>
    </row>
    <row r="7" ht="20.25" customHeight="1" spans="1:15">
      <c r="A7" s="30" t="s">
        <v>59</v>
      </c>
      <c r="B7" s="30" t="s">
        <v>60</v>
      </c>
      <c r="C7" s="120">
        <v>727395.25</v>
      </c>
      <c r="D7" s="120">
        <v>727395.25</v>
      </c>
      <c r="E7" s="120">
        <v>727395.25</v>
      </c>
      <c r="F7" s="120"/>
      <c r="G7" s="88"/>
      <c r="H7" s="120"/>
      <c r="I7" s="120"/>
      <c r="J7" s="120"/>
      <c r="K7" s="120"/>
      <c r="L7" s="120"/>
      <c r="M7" s="88"/>
      <c r="N7" s="120"/>
      <c r="O7" s="120"/>
    </row>
    <row r="8" ht="20.25" customHeight="1" spans="1:15">
      <c r="A8" s="128" t="s">
        <v>61</v>
      </c>
      <c r="B8" s="128" t="s">
        <v>62</v>
      </c>
      <c r="C8" s="120">
        <v>695717.5</v>
      </c>
      <c r="D8" s="120">
        <v>695717.5</v>
      </c>
      <c r="E8" s="120">
        <v>695717.5</v>
      </c>
      <c r="F8" s="120"/>
      <c r="G8" s="88"/>
      <c r="H8" s="120"/>
      <c r="I8" s="120"/>
      <c r="J8" s="120"/>
      <c r="K8" s="120"/>
      <c r="L8" s="120"/>
      <c r="M8" s="88"/>
      <c r="N8" s="120"/>
      <c r="O8" s="120"/>
    </row>
    <row r="9" ht="20.25" customHeight="1" spans="1:15">
      <c r="A9" s="129" t="s">
        <v>63</v>
      </c>
      <c r="B9" s="129" t="s">
        <v>64</v>
      </c>
      <c r="C9" s="120">
        <v>43290</v>
      </c>
      <c r="D9" s="120">
        <v>43290</v>
      </c>
      <c r="E9" s="120">
        <v>43290</v>
      </c>
      <c r="F9" s="120"/>
      <c r="G9" s="88"/>
      <c r="H9" s="120"/>
      <c r="I9" s="120"/>
      <c r="J9" s="120"/>
      <c r="K9" s="120"/>
      <c r="L9" s="120"/>
      <c r="M9" s="88"/>
      <c r="N9" s="120"/>
      <c r="O9" s="120"/>
    </row>
    <row r="10" ht="20.25" customHeight="1" spans="1:15">
      <c r="A10" s="129" t="s">
        <v>65</v>
      </c>
      <c r="B10" s="129" t="s">
        <v>66</v>
      </c>
      <c r="C10" s="120">
        <v>652427.5</v>
      </c>
      <c r="D10" s="120">
        <v>652427.5</v>
      </c>
      <c r="E10" s="120">
        <v>652427.5</v>
      </c>
      <c r="F10" s="120"/>
      <c r="G10" s="88"/>
      <c r="H10" s="120"/>
      <c r="I10" s="120"/>
      <c r="J10" s="120"/>
      <c r="K10" s="120"/>
      <c r="L10" s="120"/>
      <c r="M10" s="88"/>
      <c r="N10" s="120"/>
      <c r="O10" s="120"/>
    </row>
    <row r="11" ht="20.25" customHeight="1" spans="1:15">
      <c r="A11" s="128" t="s">
        <v>67</v>
      </c>
      <c r="B11" s="128" t="s">
        <v>68</v>
      </c>
      <c r="C11" s="120">
        <v>31677.75</v>
      </c>
      <c r="D11" s="120">
        <v>31677.75</v>
      </c>
      <c r="E11" s="120">
        <v>31677.75</v>
      </c>
      <c r="F11" s="120"/>
      <c r="G11" s="88"/>
      <c r="H11" s="120"/>
      <c r="I11" s="120"/>
      <c r="J11" s="120"/>
      <c r="K11" s="120"/>
      <c r="L11" s="120"/>
      <c r="M11" s="88"/>
      <c r="N11" s="120"/>
      <c r="O11" s="120"/>
    </row>
    <row r="12" ht="20.25" customHeight="1" spans="1:15">
      <c r="A12" s="129" t="s">
        <v>69</v>
      </c>
      <c r="B12" s="129" t="s">
        <v>68</v>
      </c>
      <c r="C12" s="120">
        <v>31677.75</v>
      </c>
      <c r="D12" s="120">
        <v>31677.75</v>
      </c>
      <c r="E12" s="120">
        <v>31677.75</v>
      </c>
      <c r="F12" s="120"/>
      <c r="G12" s="88"/>
      <c r="H12" s="120"/>
      <c r="I12" s="120"/>
      <c r="J12" s="120"/>
      <c r="K12" s="120"/>
      <c r="L12" s="120"/>
      <c r="M12" s="88"/>
      <c r="N12" s="120"/>
      <c r="O12" s="120"/>
    </row>
    <row r="13" ht="20.25" customHeight="1" spans="1:15">
      <c r="A13" s="30" t="s">
        <v>70</v>
      </c>
      <c r="B13" s="30" t="s">
        <v>71</v>
      </c>
      <c r="C13" s="120">
        <v>1290705.29</v>
      </c>
      <c r="D13" s="120">
        <v>1290705.29</v>
      </c>
      <c r="E13" s="120">
        <v>1290705.29</v>
      </c>
      <c r="F13" s="120"/>
      <c r="G13" s="88"/>
      <c r="H13" s="120"/>
      <c r="I13" s="120"/>
      <c r="J13" s="120"/>
      <c r="K13" s="120"/>
      <c r="L13" s="120"/>
      <c r="M13" s="88"/>
      <c r="N13" s="120"/>
      <c r="O13" s="120"/>
    </row>
    <row r="14" ht="20.25" customHeight="1" spans="1:15">
      <c r="A14" s="128" t="s">
        <v>72</v>
      </c>
      <c r="B14" s="128" t="s">
        <v>73</v>
      </c>
      <c r="C14" s="120">
        <v>1290705.29</v>
      </c>
      <c r="D14" s="120">
        <v>1290705.29</v>
      </c>
      <c r="E14" s="120">
        <v>1290705.29</v>
      </c>
      <c r="F14" s="120"/>
      <c r="G14" s="88"/>
      <c r="H14" s="120"/>
      <c r="I14" s="120"/>
      <c r="J14" s="120"/>
      <c r="K14" s="120"/>
      <c r="L14" s="120"/>
      <c r="M14" s="88"/>
      <c r="N14" s="120"/>
      <c r="O14" s="120"/>
    </row>
    <row r="15" ht="20.25" customHeight="1" spans="1:15">
      <c r="A15" s="129" t="s">
        <v>74</v>
      </c>
      <c r="B15" s="129" t="s">
        <v>75</v>
      </c>
      <c r="C15" s="120">
        <v>644227.19</v>
      </c>
      <c r="D15" s="120">
        <v>644227.19</v>
      </c>
      <c r="E15" s="120">
        <v>644227.19</v>
      </c>
      <c r="F15" s="120"/>
      <c r="G15" s="88"/>
      <c r="H15" s="120"/>
      <c r="I15" s="120"/>
      <c r="J15" s="120"/>
      <c r="K15" s="120"/>
      <c r="L15" s="120"/>
      <c r="M15" s="88"/>
      <c r="N15" s="120"/>
      <c r="O15" s="120"/>
    </row>
    <row r="16" ht="20.25" customHeight="1" spans="1:15">
      <c r="A16" s="129" t="s">
        <v>76</v>
      </c>
      <c r="B16" s="129" t="s">
        <v>77</v>
      </c>
      <c r="C16" s="120">
        <v>603071.1</v>
      </c>
      <c r="D16" s="120">
        <v>603071.1</v>
      </c>
      <c r="E16" s="120">
        <v>603071.1</v>
      </c>
      <c r="F16" s="120"/>
      <c r="G16" s="88"/>
      <c r="H16" s="120"/>
      <c r="I16" s="120"/>
      <c r="J16" s="120"/>
      <c r="K16" s="120"/>
      <c r="L16" s="120"/>
      <c r="M16" s="88"/>
      <c r="N16" s="120"/>
      <c r="O16" s="120"/>
    </row>
    <row r="17" ht="20.25" customHeight="1" spans="1:15">
      <c r="A17" s="129" t="s">
        <v>78</v>
      </c>
      <c r="B17" s="129" t="s">
        <v>79</v>
      </c>
      <c r="C17" s="120">
        <v>43407</v>
      </c>
      <c r="D17" s="120">
        <v>43407</v>
      </c>
      <c r="E17" s="120">
        <v>43407</v>
      </c>
      <c r="F17" s="120"/>
      <c r="G17" s="88"/>
      <c r="H17" s="120"/>
      <c r="I17" s="120"/>
      <c r="J17" s="120"/>
      <c r="K17" s="120"/>
      <c r="L17" s="120"/>
      <c r="M17" s="88"/>
      <c r="N17" s="120"/>
      <c r="O17" s="120"/>
    </row>
    <row r="18" ht="20.25" customHeight="1" spans="1:15">
      <c r="A18" s="30" t="s">
        <v>80</v>
      </c>
      <c r="B18" s="30" t="s">
        <v>81</v>
      </c>
      <c r="C18" s="120">
        <v>20805781.84</v>
      </c>
      <c r="D18" s="120">
        <v>20330981.84</v>
      </c>
      <c r="E18" s="120">
        <v>5054336.84</v>
      </c>
      <c r="F18" s="120">
        <v>15276645</v>
      </c>
      <c r="G18" s="88"/>
      <c r="H18" s="120"/>
      <c r="I18" s="120"/>
      <c r="J18" s="120">
        <v>474800</v>
      </c>
      <c r="K18" s="120"/>
      <c r="L18" s="120"/>
      <c r="M18" s="88">
        <v>474800</v>
      </c>
      <c r="N18" s="120"/>
      <c r="O18" s="120"/>
    </row>
    <row r="19" ht="20.25" customHeight="1" spans="1:15">
      <c r="A19" s="128" t="s">
        <v>82</v>
      </c>
      <c r="B19" s="128" t="s">
        <v>83</v>
      </c>
      <c r="C19" s="120">
        <v>20805781.84</v>
      </c>
      <c r="D19" s="120">
        <v>20330981.84</v>
      </c>
      <c r="E19" s="120">
        <v>5054336.84</v>
      </c>
      <c r="F19" s="120">
        <v>15276645</v>
      </c>
      <c r="G19" s="88"/>
      <c r="H19" s="120"/>
      <c r="I19" s="120"/>
      <c r="J19" s="120">
        <v>474800</v>
      </c>
      <c r="K19" s="120"/>
      <c r="L19" s="120"/>
      <c r="M19" s="88">
        <v>474800</v>
      </c>
      <c r="N19" s="120"/>
      <c r="O19" s="120"/>
    </row>
    <row r="20" ht="20.25" customHeight="1" spans="1:15">
      <c r="A20" s="129" t="s">
        <v>84</v>
      </c>
      <c r="B20" s="129" t="s">
        <v>85</v>
      </c>
      <c r="C20" s="120">
        <v>5054336.84</v>
      </c>
      <c r="D20" s="120">
        <v>5054336.84</v>
      </c>
      <c r="E20" s="120">
        <v>5054336.84</v>
      </c>
      <c r="F20" s="120"/>
      <c r="G20" s="88"/>
      <c r="H20" s="120"/>
      <c r="I20" s="120"/>
      <c r="J20" s="120"/>
      <c r="K20" s="120"/>
      <c r="L20" s="120"/>
      <c r="M20" s="88"/>
      <c r="N20" s="120"/>
      <c r="O20" s="120"/>
    </row>
    <row r="21" ht="20.25" customHeight="1" spans="1:15">
      <c r="A21" s="129" t="s">
        <v>86</v>
      </c>
      <c r="B21" s="129" t="s">
        <v>87</v>
      </c>
      <c r="C21" s="120">
        <v>15751445</v>
      </c>
      <c r="D21" s="120">
        <v>15276645</v>
      </c>
      <c r="E21" s="120"/>
      <c r="F21" s="120">
        <v>15276645</v>
      </c>
      <c r="G21" s="88"/>
      <c r="H21" s="120"/>
      <c r="I21" s="120"/>
      <c r="J21" s="120">
        <v>474800</v>
      </c>
      <c r="K21" s="120"/>
      <c r="L21" s="120"/>
      <c r="M21" s="88">
        <v>474800</v>
      </c>
      <c r="N21" s="120"/>
      <c r="O21" s="120"/>
    </row>
    <row r="22" ht="20.25" customHeight="1" spans="1:15">
      <c r="A22" s="30" t="s">
        <v>88</v>
      </c>
      <c r="B22" s="30" t="s">
        <v>89</v>
      </c>
      <c r="C22" s="120">
        <v>464904.85</v>
      </c>
      <c r="D22" s="120">
        <v>464904.85</v>
      </c>
      <c r="E22" s="120">
        <v>464904.85</v>
      </c>
      <c r="F22" s="120"/>
      <c r="G22" s="88"/>
      <c r="H22" s="120"/>
      <c r="I22" s="120"/>
      <c r="J22" s="120"/>
      <c r="K22" s="120"/>
      <c r="L22" s="120"/>
      <c r="M22" s="88"/>
      <c r="N22" s="120"/>
      <c r="O22" s="120"/>
    </row>
    <row r="23" ht="20.25" customHeight="1" spans="1:15">
      <c r="A23" s="128" t="s">
        <v>90</v>
      </c>
      <c r="B23" s="128" t="s">
        <v>91</v>
      </c>
      <c r="C23" s="120">
        <v>464904.85</v>
      </c>
      <c r="D23" s="120">
        <v>464904.85</v>
      </c>
      <c r="E23" s="120">
        <v>464904.85</v>
      </c>
      <c r="F23" s="120"/>
      <c r="G23" s="88"/>
      <c r="H23" s="120"/>
      <c r="I23" s="120"/>
      <c r="J23" s="120"/>
      <c r="K23" s="120"/>
      <c r="L23" s="120"/>
      <c r="M23" s="88"/>
      <c r="N23" s="120"/>
      <c r="O23" s="120"/>
    </row>
    <row r="24" ht="20.25" customHeight="1" spans="1:15">
      <c r="A24" s="129" t="s">
        <v>92</v>
      </c>
      <c r="B24" s="129" t="s">
        <v>93</v>
      </c>
      <c r="C24" s="120">
        <v>464904.85</v>
      </c>
      <c r="D24" s="120">
        <v>464904.85</v>
      </c>
      <c r="E24" s="120">
        <v>464904.85</v>
      </c>
      <c r="F24" s="120"/>
      <c r="G24" s="88"/>
      <c r="H24" s="120"/>
      <c r="I24" s="120"/>
      <c r="J24" s="120"/>
      <c r="K24" s="120"/>
      <c r="L24" s="120"/>
      <c r="M24" s="88"/>
      <c r="N24" s="120"/>
      <c r="O24" s="120"/>
    </row>
    <row r="25" ht="17.25" customHeight="1" spans="1:15">
      <c r="A25" s="104" t="s">
        <v>94</v>
      </c>
      <c r="B25" s="105" t="s">
        <v>94</v>
      </c>
      <c r="C25" s="120">
        <v>23288787.23</v>
      </c>
      <c r="D25" s="120">
        <v>22813987.23</v>
      </c>
      <c r="E25" s="120">
        <v>7537342.23</v>
      </c>
      <c r="F25" s="120">
        <v>15276645</v>
      </c>
      <c r="G25" s="88"/>
      <c r="H25" s="120"/>
      <c r="I25" s="120"/>
      <c r="J25" s="120">
        <v>474800</v>
      </c>
      <c r="K25" s="120"/>
      <c r="L25" s="120"/>
      <c r="M25" s="88">
        <v>474800</v>
      </c>
      <c r="N25" s="120"/>
      <c r="O25" s="120"/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topLeftCell="A12" workbookViewId="0">
      <selection activeCell="A1" sqref="A1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2" t="s">
        <v>95</v>
      </c>
    </row>
    <row r="2" ht="31.5" customHeight="1" spans="1:4">
      <c r="A2" s="45" t="s">
        <v>96</v>
      </c>
      <c r="B2" s="132"/>
      <c r="C2" s="132"/>
      <c r="D2" s="132"/>
    </row>
    <row r="3" ht="17.25" customHeight="1" spans="1:4">
      <c r="A3" s="4" t="str">
        <f>"单位名称："&amp;"云南省种子管理站"</f>
        <v>单位名称：云南省种子管理站</v>
      </c>
      <c r="B3" s="133"/>
      <c r="C3" s="133"/>
      <c r="D3" s="94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4" t="s">
        <v>6</v>
      </c>
      <c r="C5" s="15" t="s">
        <v>97</v>
      </c>
      <c r="D5" s="134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5" t="s">
        <v>98</v>
      </c>
      <c r="B7" s="136">
        <v>22599742.23</v>
      </c>
      <c r="C7" s="137" t="s">
        <v>99</v>
      </c>
      <c r="D7" s="136">
        <v>22813987.23</v>
      </c>
    </row>
    <row r="8" ht="29.15" customHeight="1" spans="1:4">
      <c r="A8" s="138" t="s">
        <v>100</v>
      </c>
      <c r="B8" s="88">
        <v>22599742.23</v>
      </c>
      <c r="C8" s="23" t="str">
        <f>"（一）"&amp;"社会保障和就业支出"</f>
        <v>（一）社会保障和就业支出</v>
      </c>
      <c r="D8" s="88">
        <v>727395.25</v>
      </c>
    </row>
    <row r="9" ht="29.15" customHeight="1" spans="1:4">
      <c r="A9" s="138" t="s">
        <v>101</v>
      </c>
      <c r="B9" s="88"/>
      <c r="C9" s="23" t="str">
        <f>"（二）"&amp;"卫生健康支出"</f>
        <v>（二）卫生健康支出</v>
      </c>
      <c r="D9" s="88">
        <v>1290705.29</v>
      </c>
    </row>
    <row r="10" ht="29.15" customHeight="1" spans="1:4">
      <c r="A10" s="138" t="s">
        <v>102</v>
      </c>
      <c r="B10" s="88"/>
      <c r="C10" s="23" t="str">
        <f>"（三）"&amp;"农林水支出"</f>
        <v>（三）农林水支出</v>
      </c>
      <c r="D10" s="88">
        <v>20330981.84</v>
      </c>
    </row>
    <row r="11" ht="29.15" customHeight="1" spans="1:4">
      <c r="A11" s="139" t="s">
        <v>103</v>
      </c>
      <c r="B11" s="140">
        <v>214245</v>
      </c>
      <c r="C11" s="23" t="str">
        <f>"（四）"&amp;"住房保障支出"</f>
        <v>（四）住房保障支出</v>
      </c>
      <c r="D11" s="88">
        <v>464904.85</v>
      </c>
    </row>
    <row r="12" ht="29.15" customHeight="1" spans="1:4">
      <c r="A12" s="138" t="s">
        <v>100</v>
      </c>
      <c r="B12" s="120">
        <v>214245</v>
      </c>
      <c r="C12" s="141"/>
      <c r="D12" s="140"/>
    </row>
    <row r="13" ht="29.15" customHeight="1" spans="1:4">
      <c r="A13" s="142" t="s">
        <v>101</v>
      </c>
      <c r="B13" s="120"/>
      <c r="C13" s="141"/>
      <c r="D13" s="140"/>
    </row>
    <row r="14" ht="29.15" customHeight="1" spans="1:4">
      <c r="A14" s="142" t="s">
        <v>102</v>
      </c>
      <c r="B14" s="140"/>
      <c r="C14" s="141"/>
      <c r="D14" s="140"/>
    </row>
    <row r="15" ht="29.15" customHeight="1" spans="1:4">
      <c r="A15" s="143"/>
      <c r="B15" s="140"/>
      <c r="C15" s="144" t="s">
        <v>104</v>
      </c>
      <c r="D15" s="140"/>
    </row>
    <row r="16" ht="29.15" customHeight="1" spans="1:4">
      <c r="A16" s="143" t="s">
        <v>105</v>
      </c>
      <c r="B16" s="140">
        <v>22813987.23</v>
      </c>
      <c r="C16" s="141" t="s">
        <v>25</v>
      </c>
      <c r="D16" s="140">
        <v>22813987.23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5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7"/>
      <c r="F1" s="55"/>
      <c r="G1" s="55" t="s">
        <v>106</v>
      </c>
    </row>
    <row r="2" ht="39" customHeight="1" spans="1:7">
      <c r="A2" s="3" t="s">
        <v>107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"单位名称："&amp;"云南省种子管理站"</f>
        <v>单位名称：云南省种子管理站</v>
      </c>
      <c r="F3" s="103"/>
      <c r="G3" s="103" t="s">
        <v>2</v>
      </c>
    </row>
    <row r="4" ht="20.25" customHeight="1" spans="1:7">
      <c r="A4" s="122" t="s">
        <v>108</v>
      </c>
      <c r="B4" s="123"/>
      <c r="C4" s="124" t="s">
        <v>30</v>
      </c>
      <c r="D4" s="11" t="s">
        <v>57</v>
      </c>
      <c r="E4" s="11"/>
      <c r="F4" s="12"/>
      <c r="G4" s="124" t="s">
        <v>58</v>
      </c>
    </row>
    <row r="5" ht="20.25" customHeight="1" spans="1:7">
      <c r="A5" s="125" t="s">
        <v>48</v>
      </c>
      <c r="B5" s="126" t="s">
        <v>49</v>
      </c>
      <c r="C5" s="95"/>
      <c r="D5" s="95" t="s">
        <v>32</v>
      </c>
      <c r="E5" s="95" t="s">
        <v>109</v>
      </c>
      <c r="F5" s="95" t="s">
        <v>110</v>
      </c>
      <c r="G5" s="95"/>
    </row>
    <row r="6" ht="13.5" customHeight="1" spans="1:7">
      <c r="A6" s="127" t="s">
        <v>111</v>
      </c>
      <c r="B6" s="127" t="s">
        <v>112</v>
      </c>
      <c r="C6" s="127" t="s">
        <v>113</v>
      </c>
      <c r="D6" s="62"/>
      <c r="E6" s="127" t="s">
        <v>114</v>
      </c>
      <c r="F6" s="127" t="s">
        <v>115</v>
      </c>
      <c r="G6" s="127" t="s">
        <v>116</v>
      </c>
    </row>
    <row r="7" ht="18" customHeight="1" spans="1:7">
      <c r="A7" s="30" t="s">
        <v>59</v>
      </c>
      <c r="B7" s="30" t="s">
        <v>60</v>
      </c>
      <c r="C7" s="22">
        <v>727395.25</v>
      </c>
      <c r="D7" s="22">
        <v>727395.25</v>
      </c>
      <c r="E7" s="22">
        <v>684105.25</v>
      </c>
      <c r="F7" s="22">
        <v>43290</v>
      </c>
      <c r="G7" s="22"/>
    </row>
    <row r="8" ht="18" customHeight="1" spans="1:7">
      <c r="A8" s="30" t="s">
        <v>61</v>
      </c>
      <c r="B8" s="128" t="s">
        <v>62</v>
      </c>
      <c r="C8" s="22">
        <v>695717.5</v>
      </c>
      <c r="D8" s="22">
        <v>695717.5</v>
      </c>
      <c r="E8" s="22">
        <v>652427.5</v>
      </c>
      <c r="F8" s="22">
        <v>43290</v>
      </c>
      <c r="G8" s="22"/>
    </row>
    <row r="9" ht="18" customHeight="1" spans="1:7">
      <c r="A9" s="30" t="s">
        <v>63</v>
      </c>
      <c r="B9" s="129" t="s">
        <v>64</v>
      </c>
      <c r="C9" s="22">
        <v>43290</v>
      </c>
      <c r="D9" s="22">
        <v>43290</v>
      </c>
      <c r="E9" s="22"/>
      <c r="F9" s="22">
        <v>43290</v>
      </c>
      <c r="G9" s="22"/>
    </row>
    <row r="10" ht="18" customHeight="1" spans="1:7">
      <c r="A10" s="30" t="s">
        <v>65</v>
      </c>
      <c r="B10" s="129" t="s">
        <v>66</v>
      </c>
      <c r="C10" s="22">
        <v>652427.5</v>
      </c>
      <c r="D10" s="22">
        <v>652427.5</v>
      </c>
      <c r="E10" s="22">
        <v>652427.5</v>
      </c>
      <c r="F10" s="22"/>
      <c r="G10" s="22"/>
    </row>
    <row r="11" ht="18" customHeight="1" spans="1:7">
      <c r="A11" s="30" t="s">
        <v>67</v>
      </c>
      <c r="B11" s="128" t="s">
        <v>68</v>
      </c>
      <c r="C11" s="22">
        <v>31677.75</v>
      </c>
      <c r="D11" s="22">
        <v>31677.75</v>
      </c>
      <c r="E11" s="22">
        <v>31677.75</v>
      </c>
      <c r="F11" s="22"/>
      <c r="G11" s="22"/>
    </row>
    <row r="12" ht="18" customHeight="1" spans="1:7">
      <c r="A12" s="30" t="s">
        <v>69</v>
      </c>
      <c r="B12" s="129" t="s">
        <v>68</v>
      </c>
      <c r="C12" s="22">
        <v>31677.75</v>
      </c>
      <c r="D12" s="22">
        <v>31677.75</v>
      </c>
      <c r="E12" s="22">
        <v>31677.75</v>
      </c>
      <c r="F12" s="22"/>
      <c r="G12" s="22"/>
    </row>
    <row r="13" ht="18" customHeight="1" spans="1:7">
      <c r="A13" s="30" t="s">
        <v>70</v>
      </c>
      <c r="B13" s="30" t="s">
        <v>71</v>
      </c>
      <c r="C13" s="22">
        <v>1290705.29</v>
      </c>
      <c r="D13" s="22">
        <v>1290705.29</v>
      </c>
      <c r="E13" s="22">
        <v>1290705.29</v>
      </c>
      <c r="F13" s="22"/>
      <c r="G13" s="22"/>
    </row>
    <row r="14" ht="18" customHeight="1" spans="1:7">
      <c r="A14" s="30" t="s">
        <v>72</v>
      </c>
      <c r="B14" s="128" t="s">
        <v>73</v>
      </c>
      <c r="C14" s="22">
        <v>1290705.29</v>
      </c>
      <c r="D14" s="22">
        <v>1290705.29</v>
      </c>
      <c r="E14" s="22">
        <v>1290705.29</v>
      </c>
      <c r="F14" s="22"/>
      <c r="G14" s="22"/>
    </row>
    <row r="15" ht="18" customHeight="1" spans="1:7">
      <c r="A15" s="30" t="s">
        <v>74</v>
      </c>
      <c r="B15" s="129" t="s">
        <v>75</v>
      </c>
      <c r="C15" s="22">
        <v>644227.19</v>
      </c>
      <c r="D15" s="22">
        <v>644227.19</v>
      </c>
      <c r="E15" s="22">
        <v>644227.19</v>
      </c>
      <c r="F15" s="22"/>
      <c r="G15" s="22"/>
    </row>
    <row r="16" ht="18" customHeight="1" spans="1:7">
      <c r="A16" s="30" t="s">
        <v>76</v>
      </c>
      <c r="B16" s="129" t="s">
        <v>77</v>
      </c>
      <c r="C16" s="22">
        <v>603071.1</v>
      </c>
      <c r="D16" s="22">
        <v>603071.1</v>
      </c>
      <c r="E16" s="22">
        <v>603071.1</v>
      </c>
      <c r="F16" s="22"/>
      <c r="G16" s="22"/>
    </row>
    <row r="17" ht="18" customHeight="1" spans="1:7">
      <c r="A17" s="30" t="s">
        <v>78</v>
      </c>
      <c r="B17" s="129" t="s">
        <v>79</v>
      </c>
      <c r="C17" s="22">
        <v>43407</v>
      </c>
      <c r="D17" s="22">
        <v>43407</v>
      </c>
      <c r="E17" s="22">
        <v>43407</v>
      </c>
      <c r="F17" s="22"/>
      <c r="G17" s="22"/>
    </row>
    <row r="18" ht="18" customHeight="1" spans="1:7">
      <c r="A18" s="30" t="s">
        <v>80</v>
      </c>
      <c r="B18" s="30" t="s">
        <v>81</v>
      </c>
      <c r="C18" s="22">
        <v>20116736.84</v>
      </c>
      <c r="D18" s="22">
        <v>5054336.84</v>
      </c>
      <c r="E18" s="22">
        <v>4529781</v>
      </c>
      <c r="F18" s="22">
        <v>524555.84</v>
      </c>
      <c r="G18" s="22">
        <v>15062400</v>
      </c>
    </row>
    <row r="19" ht="18" customHeight="1" spans="1:7">
      <c r="A19" s="30" t="s">
        <v>82</v>
      </c>
      <c r="B19" s="128" t="s">
        <v>83</v>
      </c>
      <c r="C19" s="22">
        <v>20116736.84</v>
      </c>
      <c r="D19" s="22">
        <v>5054336.84</v>
      </c>
      <c r="E19" s="22">
        <v>4529781</v>
      </c>
      <c r="F19" s="22">
        <v>524555.84</v>
      </c>
      <c r="G19" s="22">
        <v>15062400</v>
      </c>
    </row>
    <row r="20" ht="18" customHeight="1" spans="1:7">
      <c r="A20" s="30" t="s">
        <v>84</v>
      </c>
      <c r="B20" s="129" t="s">
        <v>85</v>
      </c>
      <c r="C20" s="22">
        <v>5054336.84</v>
      </c>
      <c r="D20" s="22">
        <v>5054336.84</v>
      </c>
      <c r="E20" s="22">
        <v>4529781</v>
      </c>
      <c r="F20" s="22">
        <v>524555.84</v>
      </c>
      <c r="G20" s="22"/>
    </row>
    <row r="21" ht="18" customHeight="1" spans="1:7">
      <c r="A21" s="30" t="s">
        <v>86</v>
      </c>
      <c r="B21" s="129" t="s">
        <v>87</v>
      </c>
      <c r="C21" s="22">
        <v>15062400</v>
      </c>
      <c r="D21" s="22"/>
      <c r="E21" s="22"/>
      <c r="F21" s="22"/>
      <c r="G21" s="22">
        <v>15062400</v>
      </c>
    </row>
    <row r="22" ht="18" customHeight="1" spans="1:7">
      <c r="A22" s="30" t="s">
        <v>88</v>
      </c>
      <c r="B22" s="30" t="s">
        <v>89</v>
      </c>
      <c r="C22" s="22">
        <v>464904.85</v>
      </c>
      <c r="D22" s="22">
        <v>464904.85</v>
      </c>
      <c r="E22" s="22">
        <v>464904.85</v>
      </c>
      <c r="F22" s="22"/>
      <c r="G22" s="22"/>
    </row>
    <row r="23" ht="18" customHeight="1" spans="1:7">
      <c r="A23" s="30" t="s">
        <v>90</v>
      </c>
      <c r="B23" s="128" t="s">
        <v>91</v>
      </c>
      <c r="C23" s="22">
        <v>464904.85</v>
      </c>
      <c r="D23" s="22">
        <v>464904.85</v>
      </c>
      <c r="E23" s="22">
        <v>464904.85</v>
      </c>
      <c r="F23" s="22"/>
      <c r="G23" s="22"/>
    </row>
    <row r="24" ht="18" customHeight="1" spans="1:7">
      <c r="A24" s="30" t="s">
        <v>92</v>
      </c>
      <c r="B24" s="129" t="s">
        <v>93</v>
      </c>
      <c r="C24" s="22">
        <v>464904.85</v>
      </c>
      <c r="D24" s="22">
        <v>464904.85</v>
      </c>
      <c r="E24" s="22">
        <v>464904.85</v>
      </c>
      <c r="F24" s="22"/>
      <c r="G24" s="22"/>
    </row>
    <row r="25" ht="18" customHeight="1" spans="1:7">
      <c r="A25" s="130" t="s">
        <v>94</v>
      </c>
      <c r="B25" s="131" t="s">
        <v>94</v>
      </c>
      <c r="C25" s="22">
        <v>22599742.23</v>
      </c>
      <c r="D25" s="22">
        <v>7537342.23</v>
      </c>
      <c r="E25" s="22">
        <v>6969496.39</v>
      </c>
      <c r="F25" s="22">
        <v>567845.84</v>
      </c>
      <c r="G25" s="22">
        <v>15062400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6"/>
      <c r="B1" s="116"/>
      <c r="C1" s="60"/>
      <c r="F1" s="59" t="s">
        <v>117</v>
      </c>
    </row>
    <row r="2" ht="25.5" customHeight="1" spans="1:6">
      <c r="A2" s="117" t="s">
        <v>118</v>
      </c>
      <c r="B2" s="117"/>
      <c r="C2" s="117"/>
      <c r="D2" s="117"/>
      <c r="E2" s="117"/>
      <c r="F2" s="117"/>
    </row>
    <row r="3" ht="15.75" customHeight="1" spans="1:6">
      <c r="A3" s="4" t="str">
        <f>"单位名称："&amp;"云南省种子管理站"</f>
        <v>单位名称：云南省种子管理站</v>
      </c>
      <c r="B3" s="116"/>
      <c r="C3" s="60"/>
      <c r="F3" s="59" t="s">
        <v>119</v>
      </c>
    </row>
    <row r="4" ht="19.5" customHeight="1" spans="1:6">
      <c r="A4" s="9" t="s">
        <v>120</v>
      </c>
      <c r="B4" s="15" t="s">
        <v>121</v>
      </c>
      <c r="C4" s="10" t="s">
        <v>122</v>
      </c>
      <c r="D4" s="11"/>
      <c r="E4" s="12"/>
      <c r="F4" s="15" t="s">
        <v>123</v>
      </c>
    </row>
    <row r="5" ht="19.5" customHeight="1" spans="1:6">
      <c r="A5" s="17"/>
      <c r="B5" s="18"/>
      <c r="C5" s="62" t="s">
        <v>32</v>
      </c>
      <c r="D5" s="62" t="s">
        <v>124</v>
      </c>
      <c r="E5" s="62" t="s">
        <v>125</v>
      </c>
      <c r="F5" s="18"/>
    </row>
    <row r="6" ht="18.75" customHeight="1" spans="1:6">
      <c r="A6" s="118">
        <v>1</v>
      </c>
      <c r="B6" s="118">
        <v>2</v>
      </c>
      <c r="C6" s="119">
        <v>3</v>
      </c>
      <c r="D6" s="118">
        <v>4</v>
      </c>
      <c r="E6" s="118">
        <v>5</v>
      </c>
      <c r="F6" s="118">
        <v>6</v>
      </c>
    </row>
    <row r="7" ht="18.75" customHeight="1" spans="1:6">
      <c r="A7" s="120">
        <v>117408.43</v>
      </c>
      <c r="B7" s="120"/>
      <c r="C7" s="121">
        <v>114408.43</v>
      </c>
      <c r="D7" s="120"/>
      <c r="E7" s="120">
        <v>114408.43</v>
      </c>
      <c r="F7" s="120">
        <v>3000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7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7"/>
      <c r="W1" s="55" t="s">
        <v>126</v>
      </c>
    </row>
    <row r="2" ht="27.75" customHeight="1" spans="1:23">
      <c r="A2" s="27" t="s">
        <v>127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"单位名称："&amp;"云南省种子管理站"</f>
        <v>单位名称：云南省种子管理站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7"/>
      <c r="W3" s="103" t="s">
        <v>119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2" t="s">
        <v>135</v>
      </c>
      <c r="I4" s="62"/>
      <c r="J4" s="62"/>
      <c r="K4" s="62"/>
      <c r="L4" s="109"/>
      <c r="M4" s="109"/>
      <c r="N4" s="109"/>
      <c r="O4" s="109"/>
      <c r="P4" s="109"/>
      <c r="Q4" s="47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30</v>
      </c>
      <c r="I5" s="47" t="s">
        <v>33</v>
      </c>
      <c r="J5" s="47"/>
      <c r="K5" s="47"/>
      <c r="L5" s="109"/>
      <c r="M5" s="109"/>
      <c r="N5" s="109" t="s">
        <v>136</v>
      </c>
      <c r="O5" s="109"/>
      <c r="P5" s="109"/>
      <c r="Q5" s="47" t="s">
        <v>36</v>
      </c>
      <c r="R5" s="62" t="s">
        <v>51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7" t="s">
        <v>137</v>
      </c>
      <c r="J6" s="47" t="s">
        <v>138</v>
      </c>
      <c r="K6" s="47" t="s">
        <v>139</v>
      </c>
      <c r="L6" s="113" t="s">
        <v>140</v>
      </c>
      <c r="M6" s="113" t="s">
        <v>141</v>
      </c>
      <c r="N6" s="113" t="s">
        <v>33</v>
      </c>
      <c r="O6" s="113" t="s">
        <v>34</v>
      </c>
      <c r="P6" s="113" t="s">
        <v>35</v>
      </c>
      <c r="Q6" s="47"/>
      <c r="R6" s="47" t="s">
        <v>32</v>
      </c>
      <c r="S6" s="47" t="s">
        <v>43</v>
      </c>
      <c r="T6" s="47" t="s">
        <v>142</v>
      </c>
      <c r="U6" s="47" t="s">
        <v>39</v>
      </c>
      <c r="V6" s="47" t="s">
        <v>40</v>
      </c>
      <c r="W6" s="47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2"/>
      <c r="I7" s="47"/>
      <c r="J7" s="47"/>
      <c r="K7" s="47"/>
      <c r="L7" s="113"/>
      <c r="M7" s="113"/>
      <c r="N7" s="113"/>
      <c r="O7" s="113"/>
      <c r="P7" s="113"/>
      <c r="Q7" s="47"/>
      <c r="R7" s="47"/>
      <c r="S7" s="47"/>
      <c r="T7" s="47"/>
      <c r="U7" s="47"/>
      <c r="V7" s="47"/>
      <c r="W7" s="47"/>
    </row>
    <row r="8" ht="15" customHeight="1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18.75" customHeight="1" spans="1:23">
      <c r="A9" s="23" t="s">
        <v>45</v>
      </c>
      <c r="B9" s="111"/>
      <c r="C9" s="23"/>
      <c r="D9" s="23"/>
      <c r="E9" s="23"/>
      <c r="F9" s="23"/>
      <c r="G9" s="23"/>
      <c r="H9" s="22">
        <v>7537342.23</v>
      </c>
      <c r="I9" s="22">
        <v>7537342.23</v>
      </c>
      <c r="J9" s="22">
        <v>1856538.72</v>
      </c>
      <c r="K9" s="22"/>
      <c r="L9" s="22">
        <v>5680803.51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5" t="s">
        <v>45</v>
      </c>
      <c r="B10" s="111" t="s">
        <v>143</v>
      </c>
      <c r="C10" s="23" t="s">
        <v>144</v>
      </c>
      <c r="D10" s="23" t="s">
        <v>63</v>
      </c>
      <c r="E10" s="23" t="s">
        <v>64</v>
      </c>
      <c r="F10" s="23" t="s">
        <v>145</v>
      </c>
      <c r="G10" s="23" t="s">
        <v>146</v>
      </c>
      <c r="H10" s="22">
        <v>43290</v>
      </c>
      <c r="I10" s="22">
        <v>43290</v>
      </c>
      <c r="J10" s="22">
        <v>10822.5</v>
      </c>
      <c r="K10" s="22"/>
      <c r="L10" s="22">
        <v>32467.5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5" t="s">
        <v>45</v>
      </c>
      <c r="B11" s="111" t="s">
        <v>143</v>
      </c>
      <c r="C11" s="23" t="s">
        <v>144</v>
      </c>
      <c r="D11" s="23" t="s">
        <v>84</v>
      </c>
      <c r="E11" s="23" t="s">
        <v>85</v>
      </c>
      <c r="F11" s="23" t="s">
        <v>147</v>
      </c>
      <c r="G11" s="23" t="s">
        <v>148</v>
      </c>
      <c r="H11" s="22">
        <v>26000</v>
      </c>
      <c r="I11" s="22">
        <v>26000</v>
      </c>
      <c r="J11" s="22"/>
      <c r="K11" s="22"/>
      <c r="L11" s="22">
        <v>26000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5" t="s">
        <v>45</v>
      </c>
      <c r="B12" s="111" t="s">
        <v>143</v>
      </c>
      <c r="C12" s="23" t="s">
        <v>144</v>
      </c>
      <c r="D12" s="23" t="s">
        <v>84</v>
      </c>
      <c r="E12" s="23" t="s">
        <v>85</v>
      </c>
      <c r="F12" s="23" t="s">
        <v>149</v>
      </c>
      <c r="G12" s="23" t="s">
        <v>150</v>
      </c>
      <c r="H12" s="22">
        <v>255.13</v>
      </c>
      <c r="I12" s="22">
        <v>255.13</v>
      </c>
      <c r="J12" s="22">
        <v>63.78</v>
      </c>
      <c r="K12" s="22"/>
      <c r="L12" s="22">
        <v>191.35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5" t="s">
        <v>45</v>
      </c>
      <c r="B13" s="111" t="s">
        <v>143</v>
      </c>
      <c r="C13" s="23" t="s">
        <v>144</v>
      </c>
      <c r="D13" s="23" t="s">
        <v>84</v>
      </c>
      <c r="E13" s="23" t="s">
        <v>85</v>
      </c>
      <c r="F13" s="23" t="s">
        <v>151</v>
      </c>
      <c r="G13" s="23" t="s">
        <v>152</v>
      </c>
      <c r="H13" s="22">
        <v>450</v>
      </c>
      <c r="I13" s="22">
        <v>450</v>
      </c>
      <c r="J13" s="22">
        <v>112.5</v>
      </c>
      <c r="K13" s="22"/>
      <c r="L13" s="22">
        <v>337.5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5" t="s">
        <v>45</v>
      </c>
      <c r="B14" s="111" t="s">
        <v>143</v>
      </c>
      <c r="C14" s="23" t="s">
        <v>144</v>
      </c>
      <c r="D14" s="23" t="s">
        <v>84</v>
      </c>
      <c r="E14" s="23" t="s">
        <v>85</v>
      </c>
      <c r="F14" s="23" t="s">
        <v>153</v>
      </c>
      <c r="G14" s="23" t="s">
        <v>154</v>
      </c>
      <c r="H14" s="22">
        <v>7000</v>
      </c>
      <c r="I14" s="22">
        <v>7000</v>
      </c>
      <c r="J14" s="22">
        <v>1750</v>
      </c>
      <c r="K14" s="22"/>
      <c r="L14" s="22">
        <v>5250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5" t="s">
        <v>45</v>
      </c>
      <c r="B15" s="111" t="s">
        <v>143</v>
      </c>
      <c r="C15" s="23" t="s">
        <v>144</v>
      </c>
      <c r="D15" s="23" t="s">
        <v>84</v>
      </c>
      <c r="E15" s="23" t="s">
        <v>85</v>
      </c>
      <c r="F15" s="23" t="s">
        <v>155</v>
      </c>
      <c r="G15" s="23" t="s">
        <v>156</v>
      </c>
      <c r="H15" s="22">
        <v>42000</v>
      </c>
      <c r="I15" s="22">
        <v>42000</v>
      </c>
      <c r="J15" s="22">
        <v>10500</v>
      </c>
      <c r="K15" s="22"/>
      <c r="L15" s="22">
        <v>31500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5" t="s">
        <v>45</v>
      </c>
      <c r="B16" s="111" t="s">
        <v>143</v>
      </c>
      <c r="C16" s="23" t="s">
        <v>144</v>
      </c>
      <c r="D16" s="23" t="s">
        <v>84</v>
      </c>
      <c r="E16" s="23" t="s">
        <v>85</v>
      </c>
      <c r="F16" s="23" t="s">
        <v>157</v>
      </c>
      <c r="G16" s="23" t="s">
        <v>158</v>
      </c>
      <c r="H16" s="22">
        <v>24000</v>
      </c>
      <c r="I16" s="22">
        <v>24000</v>
      </c>
      <c r="J16" s="22">
        <v>6000</v>
      </c>
      <c r="K16" s="22"/>
      <c r="L16" s="22">
        <v>18000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5" t="s">
        <v>45</v>
      </c>
      <c r="B17" s="111" t="s">
        <v>143</v>
      </c>
      <c r="C17" s="23" t="s">
        <v>144</v>
      </c>
      <c r="D17" s="23" t="s">
        <v>84</v>
      </c>
      <c r="E17" s="23" t="s">
        <v>85</v>
      </c>
      <c r="F17" s="23" t="s">
        <v>159</v>
      </c>
      <c r="G17" s="23" t="s">
        <v>160</v>
      </c>
      <c r="H17" s="22">
        <v>101000</v>
      </c>
      <c r="I17" s="22">
        <v>101000</v>
      </c>
      <c r="J17" s="22"/>
      <c r="K17" s="22"/>
      <c r="L17" s="22">
        <v>101000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5" t="s">
        <v>45</v>
      </c>
      <c r="B18" s="111" t="s">
        <v>143</v>
      </c>
      <c r="C18" s="23" t="s">
        <v>144</v>
      </c>
      <c r="D18" s="23" t="s">
        <v>84</v>
      </c>
      <c r="E18" s="23" t="s">
        <v>85</v>
      </c>
      <c r="F18" s="23" t="s">
        <v>161</v>
      </c>
      <c r="G18" s="23" t="s">
        <v>162</v>
      </c>
      <c r="H18" s="22">
        <v>12000</v>
      </c>
      <c r="I18" s="22">
        <v>12000</v>
      </c>
      <c r="J18" s="22">
        <v>3000</v>
      </c>
      <c r="K18" s="22"/>
      <c r="L18" s="22">
        <v>9000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5" t="s">
        <v>45</v>
      </c>
      <c r="B19" s="111" t="s">
        <v>143</v>
      </c>
      <c r="C19" s="23" t="s">
        <v>144</v>
      </c>
      <c r="D19" s="23" t="s">
        <v>84</v>
      </c>
      <c r="E19" s="23" t="s">
        <v>85</v>
      </c>
      <c r="F19" s="23" t="s">
        <v>163</v>
      </c>
      <c r="G19" s="23" t="s">
        <v>164</v>
      </c>
      <c r="H19" s="22">
        <v>6000</v>
      </c>
      <c r="I19" s="22">
        <v>6000</v>
      </c>
      <c r="J19" s="22">
        <v>1500</v>
      </c>
      <c r="K19" s="22"/>
      <c r="L19" s="22">
        <v>4500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5" t="s">
        <v>45</v>
      </c>
      <c r="B20" s="111" t="s">
        <v>143</v>
      </c>
      <c r="C20" s="23" t="s">
        <v>144</v>
      </c>
      <c r="D20" s="23" t="s">
        <v>84</v>
      </c>
      <c r="E20" s="23" t="s">
        <v>85</v>
      </c>
      <c r="F20" s="23" t="s">
        <v>165</v>
      </c>
      <c r="G20" s="23" t="s">
        <v>166</v>
      </c>
      <c r="H20" s="22">
        <v>3400</v>
      </c>
      <c r="I20" s="22">
        <v>3400</v>
      </c>
      <c r="J20" s="22">
        <v>850</v>
      </c>
      <c r="K20" s="22"/>
      <c r="L20" s="22">
        <v>2550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5" t="s">
        <v>45</v>
      </c>
      <c r="B21" s="111" t="s">
        <v>143</v>
      </c>
      <c r="C21" s="23" t="s">
        <v>144</v>
      </c>
      <c r="D21" s="23" t="s">
        <v>84</v>
      </c>
      <c r="E21" s="23" t="s">
        <v>85</v>
      </c>
      <c r="F21" s="23" t="s">
        <v>145</v>
      </c>
      <c r="G21" s="23" t="s">
        <v>146</v>
      </c>
      <c r="H21" s="22">
        <v>94771.14</v>
      </c>
      <c r="I21" s="22">
        <v>94771.14</v>
      </c>
      <c r="J21" s="22">
        <v>23692.79</v>
      </c>
      <c r="K21" s="22"/>
      <c r="L21" s="22">
        <v>71078.35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5" t="s">
        <v>45</v>
      </c>
      <c r="B22" s="111" t="s">
        <v>167</v>
      </c>
      <c r="C22" s="23" t="s">
        <v>168</v>
      </c>
      <c r="D22" s="23" t="s">
        <v>84</v>
      </c>
      <c r="E22" s="23" t="s">
        <v>85</v>
      </c>
      <c r="F22" s="23" t="s">
        <v>169</v>
      </c>
      <c r="G22" s="23" t="s">
        <v>170</v>
      </c>
      <c r="H22" s="22">
        <v>16224</v>
      </c>
      <c r="I22" s="22">
        <v>16224</v>
      </c>
      <c r="J22" s="22">
        <v>4056</v>
      </c>
      <c r="K22" s="22"/>
      <c r="L22" s="22">
        <v>12168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5" t="s">
        <v>45</v>
      </c>
      <c r="B23" s="111" t="s">
        <v>171</v>
      </c>
      <c r="C23" s="23" t="s">
        <v>123</v>
      </c>
      <c r="D23" s="23" t="s">
        <v>84</v>
      </c>
      <c r="E23" s="23" t="s">
        <v>85</v>
      </c>
      <c r="F23" s="23" t="s">
        <v>172</v>
      </c>
      <c r="G23" s="23" t="s">
        <v>123</v>
      </c>
      <c r="H23" s="22">
        <v>3000</v>
      </c>
      <c r="I23" s="22">
        <v>3000</v>
      </c>
      <c r="J23" s="22">
        <v>750</v>
      </c>
      <c r="K23" s="22"/>
      <c r="L23" s="22">
        <v>2250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5" t="s">
        <v>45</v>
      </c>
      <c r="B24" s="111" t="s">
        <v>173</v>
      </c>
      <c r="C24" s="23" t="s">
        <v>174</v>
      </c>
      <c r="D24" s="23" t="s">
        <v>84</v>
      </c>
      <c r="E24" s="23" t="s">
        <v>85</v>
      </c>
      <c r="F24" s="23" t="s">
        <v>175</v>
      </c>
      <c r="G24" s="23" t="s">
        <v>176</v>
      </c>
      <c r="H24" s="22">
        <v>1718028</v>
      </c>
      <c r="I24" s="22">
        <v>1718028</v>
      </c>
      <c r="J24" s="22">
        <v>429507</v>
      </c>
      <c r="K24" s="22"/>
      <c r="L24" s="22">
        <v>1288521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5" t="s">
        <v>45</v>
      </c>
      <c r="B25" s="111" t="s">
        <v>173</v>
      </c>
      <c r="C25" s="23" t="s">
        <v>174</v>
      </c>
      <c r="D25" s="23" t="s">
        <v>84</v>
      </c>
      <c r="E25" s="23" t="s">
        <v>85</v>
      </c>
      <c r="F25" s="23" t="s">
        <v>177</v>
      </c>
      <c r="G25" s="23" t="s">
        <v>178</v>
      </c>
      <c r="H25" s="22">
        <v>60</v>
      </c>
      <c r="I25" s="22">
        <v>60</v>
      </c>
      <c r="J25" s="22">
        <v>15</v>
      </c>
      <c r="K25" s="22"/>
      <c r="L25" s="22">
        <v>45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5" t="s">
        <v>45</v>
      </c>
      <c r="B26" s="111" t="s">
        <v>173</v>
      </c>
      <c r="C26" s="23" t="s">
        <v>174</v>
      </c>
      <c r="D26" s="23" t="s">
        <v>84</v>
      </c>
      <c r="E26" s="23" t="s">
        <v>85</v>
      </c>
      <c r="F26" s="23" t="s">
        <v>179</v>
      </c>
      <c r="G26" s="23" t="s">
        <v>180</v>
      </c>
      <c r="H26" s="22">
        <v>143169</v>
      </c>
      <c r="I26" s="22">
        <v>143169</v>
      </c>
      <c r="J26" s="22">
        <v>35792.25</v>
      </c>
      <c r="K26" s="22"/>
      <c r="L26" s="22">
        <v>107376.75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5" t="s">
        <v>45</v>
      </c>
      <c r="B27" s="111" t="s">
        <v>173</v>
      </c>
      <c r="C27" s="23" t="s">
        <v>174</v>
      </c>
      <c r="D27" s="23" t="s">
        <v>84</v>
      </c>
      <c r="E27" s="23" t="s">
        <v>85</v>
      </c>
      <c r="F27" s="23" t="s">
        <v>181</v>
      </c>
      <c r="G27" s="23" t="s">
        <v>182</v>
      </c>
      <c r="H27" s="22">
        <v>2652300</v>
      </c>
      <c r="I27" s="22">
        <v>2652300</v>
      </c>
      <c r="J27" s="22">
        <v>663075</v>
      </c>
      <c r="K27" s="22"/>
      <c r="L27" s="22">
        <v>1989225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5" t="s">
        <v>45</v>
      </c>
      <c r="B28" s="111" t="s">
        <v>183</v>
      </c>
      <c r="C28" s="23" t="s">
        <v>184</v>
      </c>
      <c r="D28" s="23" t="s">
        <v>84</v>
      </c>
      <c r="E28" s="23" t="s">
        <v>85</v>
      </c>
      <c r="F28" s="23" t="s">
        <v>185</v>
      </c>
      <c r="G28" s="23" t="s">
        <v>184</v>
      </c>
      <c r="H28" s="22">
        <v>90271.14</v>
      </c>
      <c r="I28" s="22">
        <v>90271.14</v>
      </c>
      <c r="J28" s="22">
        <v>22567.79</v>
      </c>
      <c r="K28" s="22"/>
      <c r="L28" s="22">
        <v>67703.35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5" t="s">
        <v>45</v>
      </c>
      <c r="B29" s="111" t="s">
        <v>186</v>
      </c>
      <c r="C29" s="23" t="s">
        <v>187</v>
      </c>
      <c r="D29" s="23" t="s">
        <v>84</v>
      </c>
      <c r="E29" s="23" t="s">
        <v>85</v>
      </c>
      <c r="F29" s="23" t="s">
        <v>188</v>
      </c>
      <c r="G29" s="23" t="s">
        <v>189</v>
      </c>
      <c r="H29" s="22">
        <v>114408.43</v>
      </c>
      <c r="I29" s="22">
        <v>114408.43</v>
      </c>
      <c r="J29" s="22"/>
      <c r="K29" s="22"/>
      <c r="L29" s="22">
        <v>114408.43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5" t="s">
        <v>45</v>
      </c>
      <c r="B30" s="111" t="s">
        <v>190</v>
      </c>
      <c r="C30" s="23" t="s">
        <v>191</v>
      </c>
      <c r="D30" s="23" t="s">
        <v>65</v>
      </c>
      <c r="E30" s="23" t="s">
        <v>66</v>
      </c>
      <c r="F30" s="23" t="s">
        <v>192</v>
      </c>
      <c r="G30" s="23" t="s">
        <v>193</v>
      </c>
      <c r="H30" s="22">
        <v>652427.5</v>
      </c>
      <c r="I30" s="22">
        <v>652427.5</v>
      </c>
      <c r="J30" s="22">
        <v>163106.88</v>
      </c>
      <c r="K30" s="22"/>
      <c r="L30" s="22">
        <v>489320.62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5" t="s">
        <v>45</v>
      </c>
      <c r="B31" s="111" t="s">
        <v>190</v>
      </c>
      <c r="C31" s="23" t="s">
        <v>191</v>
      </c>
      <c r="D31" s="23" t="s">
        <v>69</v>
      </c>
      <c r="E31" s="23" t="s">
        <v>68</v>
      </c>
      <c r="F31" s="23" t="s">
        <v>194</v>
      </c>
      <c r="G31" s="23" t="s">
        <v>195</v>
      </c>
      <c r="H31" s="22">
        <v>31677.75</v>
      </c>
      <c r="I31" s="22">
        <v>31677.75</v>
      </c>
      <c r="J31" s="22">
        <v>7919.44</v>
      </c>
      <c r="K31" s="22"/>
      <c r="L31" s="22">
        <v>23758.31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4" customHeight="1" spans="1:23">
      <c r="A32" s="115" t="s">
        <v>45</v>
      </c>
      <c r="B32" s="111" t="s">
        <v>190</v>
      </c>
      <c r="C32" s="23" t="s">
        <v>191</v>
      </c>
      <c r="D32" s="23" t="s">
        <v>74</v>
      </c>
      <c r="E32" s="23" t="s">
        <v>75</v>
      </c>
      <c r="F32" s="23" t="s">
        <v>196</v>
      </c>
      <c r="G32" s="23" t="s">
        <v>197</v>
      </c>
      <c r="H32" s="22">
        <v>407767.19</v>
      </c>
      <c r="I32" s="22">
        <v>407767.19</v>
      </c>
      <c r="J32" s="22">
        <v>101941.8</v>
      </c>
      <c r="K32" s="22"/>
      <c r="L32" s="22">
        <v>305825.39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4" customHeight="1" spans="1:23">
      <c r="A33" s="115" t="s">
        <v>45</v>
      </c>
      <c r="B33" s="111" t="s">
        <v>190</v>
      </c>
      <c r="C33" s="23" t="s">
        <v>191</v>
      </c>
      <c r="D33" s="23" t="s">
        <v>74</v>
      </c>
      <c r="E33" s="23" t="s">
        <v>75</v>
      </c>
      <c r="F33" s="23" t="s">
        <v>198</v>
      </c>
      <c r="G33" s="23" t="s">
        <v>199</v>
      </c>
      <c r="H33" s="22">
        <v>236460</v>
      </c>
      <c r="I33" s="22">
        <v>236460</v>
      </c>
      <c r="J33" s="22">
        <v>59115</v>
      </c>
      <c r="K33" s="22"/>
      <c r="L33" s="22">
        <v>177345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ht="31.4" customHeight="1" spans="1:23">
      <c r="A34" s="115" t="s">
        <v>45</v>
      </c>
      <c r="B34" s="111" t="s">
        <v>190</v>
      </c>
      <c r="C34" s="23" t="s">
        <v>191</v>
      </c>
      <c r="D34" s="23" t="s">
        <v>76</v>
      </c>
      <c r="E34" s="23" t="s">
        <v>77</v>
      </c>
      <c r="F34" s="23" t="s">
        <v>200</v>
      </c>
      <c r="G34" s="23" t="s">
        <v>201</v>
      </c>
      <c r="H34" s="22">
        <v>603071.1</v>
      </c>
      <c r="I34" s="22">
        <v>603071.1</v>
      </c>
      <c r="J34" s="22">
        <v>150767.78</v>
      </c>
      <c r="K34" s="22"/>
      <c r="L34" s="22">
        <v>452303.32</v>
      </c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  <row r="35" ht="31.4" customHeight="1" spans="1:23">
      <c r="A35" s="115" t="s">
        <v>45</v>
      </c>
      <c r="B35" s="111" t="s">
        <v>190</v>
      </c>
      <c r="C35" s="23" t="s">
        <v>191</v>
      </c>
      <c r="D35" s="23" t="s">
        <v>78</v>
      </c>
      <c r="E35" s="23" t="s">
        <v>79</v>
      </c>
      <c r="F35" s="23" t="s">
        <v>194</v>
      </c>
      <c r="G35" s="23" t="s">
        <v>195</v>
      </c>
      <c r="H35" s="22">
        <v>43407</v>
      </c>
      <c r="I35" s="22">
        <v>43407</v>
      </c>
      <c r="J35" s="22">
        <v>43407</v>
      </c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</row>
    <row r="36" ht="31.4" customHeight="1" spans="1:23">
      <c r="A36" s="115" t="s">
        <v>45</v>
      </c>
      <c r="B36" s="111" t="s">
        <v>202</v>
      </c>
      <c r="C36" s="23" t="s">
        <v>93</v>
      </c>
      <c r="D36" s="23" t="s">
        <v>92</v>
      </c>
      <c r="E36" s="23" t="s">
        <v>93</v>
      </c>
      <c r="F36" s="23" t="s">
        <v>203</v>
      </c>
      <c r="G36" s="23" t="s">
        <v>93</v>
      </c>
      <c r="H36" s="22">
        <v>464904.85</v>
      </c>
      <c r="I36" s="22">
        <v>464904.85</v>
      </c>
      <c r="J36" s="22">
        <v>116226.21</v>
      </c>
      <c r="K36" s="22"/>
      <c r="L36" s="22">
        <v>348678.64</v>
      </c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</row>
    <row r="37" ht="18.75" customHeight="1" spans="1:23">
      <c r="A37" s="31" t="s">
        <v>94</v>
      </c>
      <c r="B37" s="32"/>
      <c r="C37" s="32"/>
      <c r="D37" s="32"/>
      <c r="E37" s="32"/>
      <c r="F37" s="32"/>
      <c r="G37" s="33"/>
      <c r="H37" s="22">
        <v>7537342.23</v>
      </c>
      <c r="I37" s="22">
        <v>7537342.23</v>
      </c>
      <c r="J37" s="22">
        <v>1856538.72</v>
      </c>
      <c r="K37" s="22"/>
      <c r="L37" s="22">
        <v>5680803.51</v>
      </c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</row>
  </sheetData>
  <mergeCells count="30">
    <mergeCell ref="A2:W2"/>
    <mergeCell ref="A3:G3"/>
    <mergeCell ref="H4:W4"/>
    <mergeCell ref="I5:M5"/>
    <mergeCell ref="N5:P5"/>
    <mergeCell ref="R5:W5"/>
    <mergeCell ref="A37:G37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2"/>
  <sheetViews>
    <sheetView showZeros="0" workbookViewId="0">
      <selection activeCell="A1" sqref="A1 A1 A1 A1 A1 A1 A1 A1 A1 A1 A1 A1 A1 A1 A1 A1 A1 A1 A1 A1 A1 A1 A1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7"/>
      <c r="W1" s="55" t="s">
        <v>204</v>
      </c>
    </row>
    <row r="2" ht="27.75" customHeight="1" spans="1:23">
      <c r="A2" s="27" t="s">
        <v>205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"单位名称："&amp;"云南省种子管理站"</f>
        <v>单位名称：云南省种子管理站</v>
      </c>
      <c r="B3" s="108" t="str">
        <f t="shared" si="0"/>
        <v>单位名称：云南省种子管理站</v>
      </c>
      <c r="C3" s="108"/>
      <c r="D3" s="108"/>
      <c r="E3" s="108"/>
      <c r="F3" s="108"/>
      <c r="G3" s="108"/>
      <c r="H3" s="108"/>
      <c r="I3" s="108"/>
      <c r="J3" s="6"/>
      <c r="K3" s="6"/>
      <c r="L3" s="6"/>
      <c r="M3" s="6"/>
      <c r="N3" s="6"/>
      <c r="O3" s="6"/>
      <c r="P3" s="6"/>
      <c r="Q3" s="6"/>
      <c r="U3" s="107"/>
      <c r="W3" s="103" t="s">
        <v>119</v>
      </c>
    </row>
    <row r="4" ht="21.75" customHeight="1" spans="1:23">
      <c r="A4" s="8" t="s">
        <v>206</v>
      </c>
      <c r="B4" s="8" t="s">
        <v>129</v>
      </c>
      <c r="C4" s="8" t="s">
        <v>130</v>
      </c>
      <c r="D4" s="8" t="s">
        <v>207</v>
      </c>
      <c r="E4" s="9" t="s">
        <v>131</v>
      </c>
      <c r="F4" s="9" t="s">
        <v>132</v>
      </c>
      <c r="G4" s="9" t="s">
        <v>133</v>
      </c>
      <c r="H4" s="9" t="s">
        <v>134</v>
      </c>
      <c r="I4" s="62" t="s">
        <v>30</v>
      </c>
      <c r="J4" s="62" t="s">
        <v>208</v>
      </c>
      <c r="K4" s="62"/>
      <c r="L4" s="62"/>
      <c r="M4" s="62"/>
      <c r="N4" s="109" t="s">
        <v>136</v>
      </c>
      <c r="O4" s="109"/>
      <c r="P4" s="109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2"/>
      <c r="J5" s="47" t="s">
        <v>33</v>
      </c>
      <c r="K5" s="47"/>
      <c r="L5" s="47" t="s">
        <v>34</v>
      </c>
      <c r="M5" s="47" t="s">
        <v>35</v>
      </c>
      <c r="N5" s="110" t="s">
        <v>33</v>
      </c>
      <c r="O5" s="110" t="s">
        <v>34</v>
      </c>
      <c r="P5" s="110" t="s">
        <v>35</v>
      </c>
      <c r="Q5" s="14"/>
      <c r="R5" s="9" t="s">
        <v>32</v>
      </c>
      <c r="S5" s="9" t="s">
        <v>43</v>
      </c>
      <c r="T5" s="9" t="s">
        <v>142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2"/>
      <c r="J6" s="47" t="s">
        <v>32</v>
      </c>
      <c r="K6" s="47" t="s">
        <v>209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23"/>
      <c r="B8" s="111"/>
      <c r="C8" s="23" t="s">
        <v>210</v>
      </c>
      <c r="D8" s="23"/>
      <c r="E8" s="23"/>
      <c r="F8" s="23"/>
      <c r="G8" s="23"/>
      <c r="H8" s="23"/>
      <c r="I8" s="112">
        <v>474800</v>
      </c>
      <c r="J8" s="112"/>
      <c r="K8" s="112"/>
      <c r="L8" s="112"/>
      <c r="M8" s="112"/>
      <c r="N8" s="112"/>
      <c r="O8" s="112"/>
      <c r="P8" s="112"/>
      <c r="Q8" s="112"/>
      <c r="R8" s="112">
        <v>474800</v>
      </c>
      <c r="S8" s="112"/>
      <c r="T8" s="112"/>
      <c r="U8" s="88">
        <v>474800</v>
      </c>
      <c r="V8" s="112"/>
      <c r="W8" s="112"/>
    </row>
    <row r="9" ht="32.9" customHeight="1" spans="1:23">
      <c r="A9" s="23" t="s">
        <v>211</v>
      </c>
      <c r="B9" s="111" t="s">
        <v>212</v>
      </c>
      <c r="C9" s="23" t="s">
        <v>210</v>
      </c>
      <c r="D9" s="23" t="s">
        <v>45</v>
      </c>
      <c r="E9" s="23" t="s">
        <v>86</v>
      </c>
      <c r="F9" s="23" t="s">
        <v>87</v>
      </c>
      <c r="G9" s="23" t="s">
        <v>181</v>
      </c>
      <c r="H9" s="23" t="s">
        <v>182</v>
      </c>
      <c r="I9" s="112">
        <v>65000</v>
      </c>
      <c r="J9" s="112"/>
      <c r="K9" s="112"/>
      <c r="L9" s="112"/>
      <c r="M9" s="112"/>
      <c r="N9" s="112"/>
      <c r="O9" s="112"/>
      <c r="P9" s="112"/>
      <c r="Q9" s="112"/>
      <c r="R9" s="112">
        <v>65000</v>
      </c>
      <c r="S9" s="112"/>
      <c r="T9" s="112"/>
      <c r="U9" s="88">
        <v>65000</v>
      </c>
      <c r="V9" s="112"/>
      <c r="W9" s="112"/>
    </row>
    <row r="10" ht="32.9" customHeight="1" spans="1:23">
      <c r="A10" s="23" t="s">
        <v>211</v>
      </c>
      <c r="B10" s="111" t="s">
        <v>212</v>
      </c>
      <c r="C10" s="23" t="s">
        <v>210</v>
      </c>
      <c r="D10" s="23" t="s">
        <v>45</v>
      </c>
      <c r="E10" s="23" t="s">
        <v>86</v>
      </c>
      <c r="F10" s="23" t="s">
        <v>87</v>
      </c>
      <c r="G10" s="23" t="s">
        <v>147</v>
      </c>
      <c r="H10" s="23" t="s">
        <v>148</v>
      </c>
      <c r="I10" s="112">
        <v>2000</v>
      </c>
      <c r="J10" s="112"/>
      <c r="K10" s="112"/>
      <c r="L10" s="112"/>
      <c r="M10" s="112"/>
      <c r="N10" s="112"/>
      <c r="O10" s="112"/>
      <c r="P10" s="112"/>
      <c r="Q10" s="112"/>
      <c r="R10" s="112">
        <v>2000</v>
      </c>
      <c r="S10" s="112"/>
      <c r="T10" s="112"/>
      <c r="U10" s="88">
        <v>2000</v>
      </c>
      <c r="V10" s="112"/>
      <c r="W10" s="112"/>
    </row>
    <row r="11" ht="32.9" customHeight="1" spans="1:23">
      <c r="A11" s="23" t="s">
        <v>211</v>
      </c>
      <c r="B11" s="111" t="s">
        <v>212</v>
      </c>
      <c r="C11" s="23" t="s">
        <v>210</v>
      </c>
      <c r="D11" s="23" t="s">
        <v>45</v>
      </c>
      <c r="E11" s="23" t="s">
        <v>86</v>
      </c>
      <c r="F11" s="23" t="s">
        <v>87</v>
      </c>
      <c r="G11" s="23" t="s">
        <v>149</v>
      </c>
      <c r="H11" s="23" t="s">
        <v>150</v>
      </c>
      <c r="I11" s="112">
        <v>9000</v>
      </c>
      <c r="J11" s="112"/>
      <c r="K11" s="112"/>
      <c r="L11" s="112"/>
      <c r="M11" s="112"/>
      <c r="N11" s="112"/>
      <c r="O11" s="112"/>
      <c r="P11" s="112"/>
      <c r="Q11" s="112"/>
      <c r="R11" s="112">
        <v>9000</v>
      </c>
      <c r="S11" s="112"/>
      <c r="T11" s="112"/>
      <c r="U11" s="88">
        <v>9000</v>
      </c>
      <c r="V11" s="112"/>
      <c r="W11" s="112"/>
    </row>
    <row r="12" ht="32.9" customHeight="1" spans="1:23">
      <c r="A12" s="23" t="s">
        <v>211</v>
      </c>
      <c r="B12" s="111" t="s">
        <v>212</v>
      </c>
      <c r="C12" s="23" t="s">
        <v>210</v>
      </c>
      <c r="D12" s="23" t="s">
        <v>45</v>
      </c>
      <c r="E12" s="23" t="s">
        <v>86</v>
      </c>
      <c r="F12" s="23" t="s">
        <v>87</v>
      </c>
      <c r="G12" s="23" t="s">
        <v>161</v>
      </c>
      <c r="H12" s="23" t="s">
        <v>162</v>
      </c>
      <c r="I12" s="112">
        <v>106000</v>
      </c>
      <c r="J12" s="112"/>
      <c r="K12" s="112"/>
      <c r="L12" s="112"/>
      <c r="M12" s="112"/>
      <c r="N12" s="112"/>
      <c r="O12" s="112"/>
      <c r="P12" s="112"/>
      <c r="Q12" s="112"/>
      <c r="R12" s="112">
        <v>106000</v>
      </c>
      <c r="S12" s="112"/>
      <c r="T12" s="112"/>
      <c r="U12" s="88">
        <v>106000</v>
      </c>
      <c r="V12" s="112"/>
      <c r="W12" s="112"/>
    </row>
    <row r="13" ht="32.9" customHeight="1" spans="1:23">
      <c r="A13" s="23" t="s">
        <v>211</v>
      </c>
      <c r="B13" s="111" t="s">
        <v>212</v>
      </c>
      <c r="C13" s="23" t="s">
        <v>210</v>
      </c>
      <c r="D13" s="23" t="s">
        <v>45</v>
      </c>
      <c r="E13" s="23" t="s">
        <v>86</v>
      </c>
      <c r="F13" s="23" t="s">
        <v>87</v>
      </c>
      <c r="G13" s="23" t="s">
        <v>213</v>
      </c>
      <c r="H13" s="23" t="s">
        <v>214</v>
      </c>
      <c r="I13" s="112">
        <v>50000</v>
      </c>
      <c r="J13" s="112"/>
      <c r="K13" s="112"/>
      <c r="L13" s="112"/>
      <c r="M13" s="112"/>
      <c r="N13" s="112"/>
      <c r="O13" s="112"/>
      <c r="P13" s="112"/>
      <c r="Q13" s="112"/>
      <c r="R13" s="112">
        <v>50000</v>
      </c>
      <c r="S13" s="112"/>
      <c r="T13" s="112"/>
      <c r="U13" s="88">
        <v>50000</v>
      </c>
      <c r="V13" s="112"/>
      <c r="W13" s="112"/>
    </row>
    <row r="14" ht="32.9" customHeight="1" spans="1:23">
      <c r="A14" s="23" t="s">
        <v>211</v>
      </c>
      <c r="B14" s="111" t="s">
        <v>212</v>
      </c>
      <c r="C14" s="23" t="s">
        <v>210</v>
      </c>
      <c r="D14" s="23" t="s">
        <v>45</v>
      </c>
      <c r="E14" s="23" t="s">
        <v>86</v>
      </c>
      <c r="F14" s="23" t="s">
        <v>87</v>
      </c>
      <c r="G14" s="23" t="s">
        <v>215</v>
      </c>
      <c r="H14" s="23" t="s">
        <v>216</v>
      </c>
      <c r="I14" s="112">
        <v>108800</v>
      </c>
      <c r="J14" s="112"/>
      <c r="K14" s="112"/>
      <c r="L14" s="112"/>
      <c r="M14" s="112"/>
      <c r="N14" s="112"/>
      <c r="O14" s="112"/>
      <c r="P14" s="112"/>
      <c r="Q14" s="112"/>
      <c r="R14" s="112">
        <v>108800</v>
      </c>
      <c r="S14" s="112"/>
      <c r="T14" s="112"/>
      <c r="U14" s="88">
        <v>108800</v>
      </c>
      <c r="V14" s="112"/>
      <c r="W14" s="112"/>
    </row>
    <row r="15" ht="32.9" customHeight="1" spans="1:23">
      <c r="A15" s="23" t="s">
        <v>211</v>
      </c>
      <c r="B15" s="111" t="s">
        <v>212</v>
      </c>
      <c r="C15" s="23" t="s">
        <v>210</v>
      </c>
      <c r="D15" s="23" t="s">
        <v>45</v>
      </c>
      <c r="E15" s="23" t="s">
        <v>86</v>
      </c>
      <c r="F15" s="23" t="s">
        <v>87</v>
      </c>
      <c r="G15" s="23" t="s">
        <v>145</v>
      </c>
      <c r="H15" s="23" t="s">
        <v>146</v>
      </c>
      <c r="I15" s="112">
        <v>19000</v>
      </c>
      <c r="J15" s="112"/>
      <c r="K15" s="112"/>
      <c r="L15" s="112"/>
      <c r="M15" s="112"/>
      <c r="N15" s="112"/>
      <c r="O15" s="112"/>
      <c r="P15" s="112"/>
      <c r="Q15" s="112"/>
      <c r="R15" s="112">
        <v>19000</v>
      </c>
      <c r="S15" s="112"/>
      <c r="T15" s="112"/>
      <c r="U15" s="88">
        <v>19000</v>
      </c>
      <c r="V15" s="112"/>
      <c r="W15" s="112"/>
    </row>
    <row r="16" ht="32.9" customHeight="1" spans="1:23">
      <c r="A16" s="23" t="s">
        <v>211</v>
      </c>
      <c r="B16" s="111" t="s">
        <v>212</v>
      </c>
      <c r="C16" s="23" t="s">
        <v>210</v>
      </c>
      <c r="D16" s="23" t="s">
        <v>45</v>
      </c>
      <c r="E16" s="23" t="s">
        <v>86</v>
      </c>
      <c r="F16" s="23" t="s">
        <v>87</v>
      </c>
      <c r="G16" s="23" t="s">
        <v>217</v>
      </c>
      <c r="H16" s="23" t="s">
        <v>218</v>
      </c>
      <c r="I16" s="112">
        <v>115000</v>
      </c>
      <c r="J16" s="112"/>
      <c r="K16" s="112"/>
      <c r="L16" s="112"/>
      <c r="M16" s="112"/>
      <c r="N16" s="112"/>
      <c r="O16" s="112"/>
      <c r="P16" s="112"/>
      <c r="Q16" s="112"/>
      <c r="R16" s="112">
        <v>115000</v>
      </c>
      <c r="S16" s="112"/>
      <c r="T16" s="112"/>
      <c r="U16" s="88">
        <v>115000</v>
      </c>
      <c r="V16" s="112"/>
      <c r="W16" s="112"/>
    </row>
    <row r="17" ht="32.9" customHeight="1" spans="1:23">
      <c r="A17" s="23"/>
      <c r="B17" s="23"/>
      <c r="C17" s="23" t="s">
        <v>219</v>
      </c>
      <c r="D17" s="23"/>
      <c r="E17" s="23"/>
      <c r="F17" s="23"/>
      <c r="G17" s="23"/>
      <c r="H17" s="23"/>
      <c r="I17" s="112">
        <v>62400</v>
      </c>
      <c r="J17" s="112">
        <v>62400</v>
      </c>
      <c r="K17" s="112">
        <v>62400</v>
      </c>
      <c r="L17" s="112"/>
      <c r="M17" s="112"/>
      <c r="N17" s="112"/>
      <c r="O17" s="112"/>
      <c r="P17" s="112"/>
      <c r="Q17" s="112"/>
      <c r="R17" s="112"/>
      <c r="S17" s="112"/>
      <c r="T17" s="112"/>
      <c r="U17" s="88"/>
      <c r="V17" s="112"/>
      <c r="W17" s="112"/>
    </row>
    <row r="18" ht="32.9" customHeight="1" spans="1:23">
      <c r="A18" s="23" t="s">
        <v>220</v>
      </c>
      <c r="B18" s="111" t="s">
        <v>221</v>
      </c>
      <c r="C18" s="23" t="s">
        <v>219</v>
      </c>
      <c r="D18" s="23" t="s">
        <v>45</v>
      </c>
      <c r="E18" s="23" t="s">
        <v>86</v>
      </c>
      <c r="F18" s="23" t="s">
        <v>87</v>
      </c>
      <c r="G18" s="23" t="s">
        <v>222</v>
      </c>
      <c r="H18" s="23" t="s">
        <v>223</v>
      </c>
      <c r="I18" s="112">
        <v>62400</v>
      </c>
      <c r="J18" s="112">
        <v>62400</v>
      </c>
      <c r="K18" s="112">
        <v>62400</v>
      </c>
      <c r="L18" s="112"/>
      <c r="M18" s="112"/>
      <c r="N18" s="112"/>
      <c r="O18" s="112"/>
      <c r="P18" s="112"/>
      <c r="Q18" s="112"/>
      <c r="R18" s="112"/>
      <c r="S18" s="112"/>
      <c r="T18" s="112"/>
      <c r="U18" s="88"/>
      <c r="V18" s="112"/>
      <c r="W18" s="112"/>
    </row>
    <row r="19" ht="32.9" customHeight="1" spans="1:23">
      <c r="A19" s="23"/>
      <c r="B19" s="23"/>
      <c r="C19" s="23" t="s">
        <v>224</v>
      </c>
      <c r="D19" s="23"/>
      <c r="E19" s="23"/>
      <c r="F19" s="23"/>
      <c r="G19" s="23"/>
      <c r="H19" s="23"/>
      <c r="I19" s="112">
        <v>15214245</v>
      </c>
      <c r="J19" s="112">
        <v>15000000</v>
      </c>
      <c r="K19" s="112">
        <v>15000000</v>
      </c>
      <c r="L19" s="112"/>
      <c r="M19" s="112"/>
      <c r="N19" s="112">
        <v>214245</v>
      </c>
      <c r="O19" s="112"/>
      <c r="P19" s="112"/>
      <c r="Q19" s="112"/>
      <c r="R19" s="112"/>
      <c r="S19" s="112"/>
      <c r="T19" s="112"/>
      <c r="U19" s="88"/>
      <c r="V19" s="112"/>
      <c r="W19" s="112"/>
    </row>
    <row r="20" ht="32.9" customHeight="1" spans="1:23">
      <c r="A20" s="23" t="s">
        <v>225</v>
      </c>
      <c r="B20" s="111" t="s">
        <v>226</v>
      </c>
      <c r="C20" s="23" t="s">
        <v>224</v>
      </c>
      <c r="D20" s="23" t="s">
        <v>45</v>
      </c>
      <c r="E20" s="23" t="s">
        <v>86</v>
      </c>
      <c r="F20" s="23" t="s">
        <v>87</v>
      </c>
      <c r="G20" s="23" t="s">
        <v>149</v>
      </c>
      <c r="H20" s="23" t="s">
        <v>150</v>
      </c>
      <c r="I20" s="112">
        <v>60000</v>
      </c>
      <c r="J20" s="112">
        <v>60000</v>
      </c>
      <c r="K20" s="112">
        <v>60000</v>
      </c>
      <c r="L20" s="112"/>
      <c r="M20" s="112"/>
      <c r="N20" s="112"/>
      <c r="O20" s="112"/>
      <c r="P20" s="112"/>
      <c r="Q20" s="112"/>
      <c r="R20" s="112"/>
      <c r="S20" s="112"/>
      <c r="T20" s="112"/>
      <c r="U20" s="88"/>
      <c r="V20" s="112"/>
      <c r="W20" s="112"/>
    </row>
    <row r="21" ht="32.9" customHeight="1" spans="1:23">
      <c r="A21" s="23" t="s">
        <v>225</v>
      </c>
      <c r="B21" s="111" t="s">
        <v>226</v>
      </c>
      <c r="C21" s="23" t="s">
        <v>224</v>
      </c>
      <c r="D21" s="23" t="s">
        <v>45</v>
      </c>
      <c r="E21" s="23" t="s">
        <v>86</v>
      </c>
      <c r="F21" s="23" t="s">
        <v>87</v>
      </c>
      <c r="G21" s="23" t="s">
        <v>157</v>
      </c>
      <c r="H21" s="23" t="s">
        <v>158</v>
      </c>
      <c r="I21" s="112">
        <v>46400</v>
      </c>
      <c r="J21" s="112">
        <v>46400</v>
      </c>
      <c r="K21" s="112">
        <v>46400</v>
      </c>
      <c r="L21" s="112"/>
      <c r="M21" s="112"/>
      <c r="N21" s="112"/>
      <c r="O21" s="112"/>
      <c r="P21" s="112"/>
      <c r="Q21" s="112"/>
      <c r="R21" s="112"/>
      <c r="S21" s="112"/>
      <c r="T21" s="112"/>
      <c r="U21" s="88"/>
      <c r="V21" s="112"/>
      <c r="W21" s="112"/>
    </row>
    <row r="22" ht="32.9" customHeight="1" spans="1:23">
      <c r="A22" s="23" t="s">
        <v>225</v>
      </c>
      <c r="B22" s="111" t="s">
        <v>226</v>
      </c>
      <c r="C22" s="23" t="s">
        <v>224</v>
      </c>
      <c r="D22" s="23" t="s">
        <v>45</v>
      </c>
      <c r="E22" s="23" t="s">
        <v>86</v>
      </c>
      <c r="F22" s="23" t="s">
        <v>87</v>
      </c>
      <c r="G22" s="23" t="s">
        <v>161</v>
      </c>
      <c r="H22" s="23" t="s">
        <v>162</v>
      </c>
      <c r="I22" s="112">
        <v>482700</v>
      </c>
      <c r="J22" s="112">
        <v>482700</v>
      </c>
      <c r="K22" s="112">
        <v>482700</v>
      </c>
      <c r="L22" s="112"/>
      <c r="M22" s="112"/>
      <c r="N22" s="112"/>
      <c r="O22" s="112"/>
      <c r="P22" s="112"/>
      <c r="Q22" s="112"/>
      <c r="R22" s="112"/>
      <c r="S22" s="112"/>
      <c r="T22" s="112"/>
      <c r="U22" s="88"/>
      <c r="V22" s="112"/>
      <c r="W22" s="112"/>
    </row>
    <row r="23" ht="32.9" customHeight="1" spans="1:23">
      <c r="A23" s="23" t="s">
        <v>225</v>
      </c>
      <c r="B23" s="111" t="s">
        <v>226</v>
      </c>
      <c r="C23" s="23" t="s">
        <v>224</v>
      </c>
      <c r="D23" s="23" t="s">
        <v>45</v>
      </c>
      <c r="E23" s="23" t="s">
        <v>86</v>
      </c>
      <c r="F23" s="23" t="s">
        <v>87</v>
      </c>
      <c r="G23" s="23" t="s">
        <v>163</v>
      </c>
      <c r="H23" s="23" t="s">
        <v>164</v>
      </c>
      <c r="I23" s="112">
        <v>2601620.32</v>
      </c>
      <c r="J23" s="112">
        <v>2435310</v>
      </c>
      <c r="K23" s="112">
        <v>2435310</v>
      </c>
      <c r="L23" s="112"/>
      <c r="M23" s="112"/>
      <c r="N23" s="112">
        <v>166310.32</v>
      </c>
      <c r="O23" s="112"/>
      <c r="P23" s="112"/>
      <c r="Q23" s="112"/>
      <c r="R23" s="112"/>
      <c r="S23" s="112"/>
      <c r="T23" s="112"/>
      <c r="U23" s="88"/>
      <c r="V23" s="112"/>
      <c r="W23" s="112"/>
    </row>
    <row r="24" ht="32.9" customHeight="1" spans="1:23">
      <c r="A24" s="23" t="s">
        <v>225</v>
      </c>
      <c r="B24" s="111" t="s">
        <v>226</v>
      </c>
      <c r="C24" s="23" t="s">
        <v>224</v>
      </c>
      <c r="D24" s="23" t="s">
        <v>45</v>
      </c>
      <c r="E24" s="23" t="s">
        <v>86</v>
      </c>
      <c r="F24" s="23" t="s">
        <v>87</v>
      </c>
      <c r="G24" s="23" t="s">
        <v>227</v>
      </c>
      <c r="H24" s="23" t="s">
        <v>228</v>
      </c>
      <c r="I24" s="112">
        <v>6000</v>
      </c>
      <c r="J24" s="112">
        <v>6000</v>
      </c>
      <c r="K24" s="112">
        <v>6000</v>
      </c>
      <c r="L24" s="112"/>
      <c r="M24" s="112"/>
      <c r="N24" s="112"/>
      <c r="O24" s="112"/>
      <c r="P24" s="112"/>
      <c r="Q24" s="112"/>
      <c r="R24" s="112"/>
      <c r="S24" s="112"/>
      <c r="T24" s="112"/>
      <c r="U24" s="88"/>
      <c r="V24" s="112"/>
      <c r="W24" s="112"/>
    </row>
    <row r="25" ht="32.9" customHeight="1" spans="1:23">
      <c r="A25" s="23" t="s">
        <v>225</v>
      </c>
      <c r="B25" s="111" t="s">
        <v>226</v>
      </c>
      <c r="C25" s="23" t="s">
        <v>224</v>
      </c>
      <c r="D25" s="23" t="s">
        <v>45</v>
      </c>
      <c r="E25" s="23" t="s">
        <v>86</v>
      </c>
      <c r="F25" s="23" t="s">
        <v>87</v>
      </c>
      <c r="G25" s="23" t="s">
        <v>165</v>
      </c>
      <c r="H25" s="23" t="s">
        <v>166</v>
      </c>
      <c r="I25" s="112">
        <v>373000</v>
      </c>
      <c r="J25" s="112">
        <v>373000</v>
      </c>
      <c r="K25" s="112">
        <v>373000</v>
      </c>
      <c r="L25" s="112"/>
      <c r="M25" s="112"/>
      <c r="N25" s="112"/>
      <c r="O25" s="112"/>
      <c r="P25" s="112"/>
      <c r="Q25" s="112"/>
      <c r="R25" s="112"/>
      <c r="S25" s="112"/>
      <c r="T25" s="112"/>
      <c r="U25" s="88"/>
      <c r="V25" s="112"/>
      <c r="W25" s="112"/>
    </row>
    <row r="26" ht="32.9" customHeight="1" spans="1:23">
      <c r="A26" s="23" t="s">
        <v>225</v>
      </c>
      <c r="B26" s="111" t="s">
        <v>226</v>
      </c>
      <c r="C26" s="23" t="s">
        <v>224</v>
      </c>
      <c r="D26" s="23" t="s">
        <v>45</v>
      </c>
      <c r="E26" s="23" t="s">
        <v>86</v>
      </c>
      <c r="F26" s="23" t="s">
        <v>87</v>
      </c>
      <c r="G26" s="23" t="s">
        <v>213</v>
      </c>
      <c r="H26" s="23" t="s">
        <v>214</v>
      </c>
      <c r="I26" s="112">
        <v>168000</v>
      </c>
      <c r="J26" s="112">
        <v>168000</v>
      </c>
      <c r="K26" s="112">
        <v>168000</v>
      </c>
      <c r="L26" s="112"/>
      <c r="M26" s="112"/>
      <c r="N26" s="112"/>
      <c r="O26" s="112"/>
      <c r="P26" s="112"/>
      <c r="Q26" s="112"/>
      <c r="R26" s="112"/>
      <c r="S26" s="112"/>
      <c r="T26" s="112"/>
      <c r="U26" s="88"/>
      <c r="V26" s="112"/>
      <c r="W26" s="112"/>
    </row>
    <row r="27" ht="32.9" customHeight="1" spans="1:23">
      <c r="A27" s="23" t="s">
        <v>225</v>
      </c>
      <c r="B27" s="111" t="s">
        <v>226</v>
      </c>
      <c r="C27" s="23" t="s">
        <v>224</v>
      </c>
      <c r="D27" s="23" t="s">
        <v>45</v>
      </c>
      <c r="E27" s="23" t="s">
        <v>86</v>
      </c>
      <c r="F27" s="23" t="s">
        <v>87</v>
      </c>
      <c r="G27" s="23" t="s">
        <v>229</v>
      </c>
      <c r="H27" s="23" t="s">
        <v>230</v>
      </c>
      <c r="I27" s="112">
        <v>151600</v>
      </c>
      <c r="J27" s="112">
        <v>151600</v>
      </c>
      <c r="K27" s="112">
        <v>151600</v>
      </c>
      <c r="L27" s="112"/>
      <c r="M27" s="112"/>
      <c r="N27" s="112"/>
      <c r="O27" s="112"/>
      <c r="P27" s="112"/>
      <c r="Q27" s="112"/>
      <c r="R27" s="112"/>
      <c r="S27" s="112"/>
      <c r="T27" s="112"/>
      <c r="U27" s="88"/>
      <c r="V27" s="112"/>
      <c r="W27" s="112"/>
    </row>
    <row r="28" ht="32.9" customHeight="1" spans="1:23">
      <c r="A28" s="23" t="s">
        <v>225</v>
      </c>
      <c r="B28" s="111" t="s">
        <v>226</v>
      </c>
      <c r="C28" s="23" t="s">
        <v>224</v>
      </c>
      <c r="D28" s="23" t="s">
        <v>45</v>
      </c>
      <c r="E28" s="23" t="s">
        <v>86</v>
      </c>
      <c r="F28" s="23" t="s">
        <v>87</v>
      </c>
      <c r="G28" s="23" t="s">
        <v>231</v>
      </c>
      <c r="H28" s="23" t="s">
        <v>232</v>
      </c>
      <c r="I28" s="112">
        <v>2914934.68</v>
      </c>
      <c r="J28" s="112">
        <v>2867000</v>
      </c>
      <c r="K28" s="112">
        <v>2867000</v>
      </c>
      <c r="L28" s="112"/>
      <c r="M28" s="112"/>
      <c r="N28" s="112">
        <v>47934.68</v>
      </c>
      <c r="O28" s="112"/>
      <c r="P28" s="112"/>
      <c r="Q28" s="112"/>
      <c r="R28" s="112"/>
      <c r="S28" s="112"/>
      <c r="T28" s="112"/>
      <c r="U28" s="88"/>
      <c r="V28" s="112"/>
      <c r="W28" s="112"/>
    </row>
    <row r="29" ht="32.9" customHeight="1" spans="1:23">
      <c r="A29" s="23" t="s">
        <v>225</v>
      </c>
      <c r="B29" s="111" t="s">
        <v>226</v>
      </c>
      <c r="C29" s="23" t="s">
        <v>224</v>
      </c>
      <c r="D29" s="23" t="s">
        <v>45</v>
      </c>
      <c r="E29" s="23" t="s">
        <v>86</v>
      </c>
      <c r="F29" s="23" t="s">
        <v>87</v>
      </c>
      <c r="G29" s="23" t="s">
        <v>145</v>
      </c>
      <c r="H29" s="23" t="s">
        <v>146</v>
      </c>
      <c r="I29" s="112">
        <v>20000</v>
      </c>
      <c r="J29" s="112">
        <v>20000</v>
      </c>
      <c r="K29" s="112">
        <v>20000</v>
      </c>
      <c r="L29" s="112"/>
      <c r="M29" s="112"/>
      <c r="N29" s="112"/>
      <c r="O29" s="112"/>
      <c r="P29" s="112"/>
      <c r="Q29" s="112"/>
      <c r="R29" s="112"/>
      <c r="S29" s="112"/>
      <c r="T29" s="112"/>
      <c r="U29" s="88"/>
      <c r="V29" s="112"/>
      <c r="W29" s="112"/>
    </row>
    <row r="30" ht="32.9" customHeight="1" spans="1:23">
      <c r="A30" s="23" t="s">
        <v>225</v>
      </c>
      <c r="B30" s="111" t="s">
        <v>226</v>
      </c>
      <c r="C30" s="23" t="s">
        <v>224</v>
      </c>
      <c r="D30" s="23" t="s">
        <v>45</v>
      </c>
      <c r="E30" s="23" t="s">
        <v>86</v>
      </c>
      <c r="F30" s="23" t="s">
        <v>87</v>
      </c>
      <c r="G30" s="23" t="s">
        <v>233</v>
      </c>
      <c r="H30" s="23" t="s">
        <v>234</v>
      </c>
      <c r="I30" s="112">
        <v>36300</v>
      </c>
      <c r="J30" s="112">
        <v>36300</v>
      </c>
      <c r="K30" s="112">
        <v>36300</v>
      </c>
      <c r="L30" s="112"/>
      <c r="M30" s="112"/>
      <c r="N30" s="112"/>
      <c r="O30" s="112"/>
      <c r="P30" s="112"/>
      <c r="Q30" s="112"/>
      <c r="R30" s="112"/>
      <c r="S30" s="112"/>
      <c r="T30" s="112"/>
      <c r="U30" s="88"/>
      <c r="V30" s="112"/>
      <c r="W30" s="112"/>
    </row>
    <row r="31" ht="32.9" customHeight="1" spans="1:23">
      <c r="A31" s="23" t="s">
        <v>225</v>
      </c>
      <c r="B31" s="111" t="s">
        <v>226</v>
      </c>
      <c r="C31" s="23" t="s">
        <v>224</v>
      </c>
      <c r="D31" s="23" t="s">
        <v>45</v>
      </c>
      <c r="E31" s="23" t="s">
        <v>86</v>
      </c>
      <c r="F31" s="23" t="s">
        <v>87</v>
      </c>
      <c r="G31" s="23" t="s">
        <v>217</v>
      </c>
      <c r="H31" s="23" t="s">
        <v>218</v>
      </c>
      <c r="I31" s="112">
        <v>8353690</v>
      </c>
      <c r="J31" s="112">
        <v>8353690</v>
      </c>
      <c r="K31" s="112">
        <v>8353690</v>
      </c>
      <c r="L31" s="112"/>
      <c r="M31" s="112"/>
      <c r="N31" s="112"/>
      <c r="O31" s="112"/>
      <c r="P31" s="112"/>
      <c r="Q31" s="112"/>
      <c r="R31" s="112"/>
      <c r="S31" s="112"/>
      <c r="T31" s="112"/>
      <c r="U31" s="88"/>
      <c r="V31" s="112"/>
      <c r="W31" s="112"/>
    </row>
    <row r="32" ht="18.75" customHeight="1" spans="1:23">
      <c r="A32" s="31" t="s">
        <v>94</v>
      </c>
      <c r="B32" s="32"/>
      <c r="C32" s="32"/>
      <c r="D32" s="32"/>
      <c r="E32" s="32"/>
      <c r="F32" s="32"/>
      <c r="G32" s="32"/>
      <c r="H32" s="33"/>
      <c r="I32" s="112">
        <v>15751445</v>
      </c>
      <c r="J32" s="112">
        <v>15062400</v>
      </c>
      <c r="K32" s="112">
        <v>15062400</v>
      </c>
      <c r="L32" s="112"/>
      <c r="M32" s="112"/>
      <c r="N32" s="112">
        <v>214245</v>
      </c>
      <c r="O32" s="112"/>
      <c r="P32" s="112"/>
      <c r="Q32" s="112"/>
      <c r="R32" s="112">
        <v>474800</v>
      </c>
      <c r="S32" s="112"/>
      <c r="T32" s="112"/>
      <c r="U32" s="88">
        <v>474800</v>
      </c>
      <c r="V32" s="112"/>
      <c r="W32" s="112"/>
    </row>
  </sheetData>
  <mergeCells count="28">
    <mergeCell ref="A2:W2"/>
    <mergeCell ref="A3:I3"/>
    <mergeCell ref="J4:M4"/>
    <mergeCell ref="N4:P4"/>
    <mergeCell ref="R4:W4"/>
    <mergeCell ref="J5:K5"/>
    <mergeCell ref="A32:H3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23"/>
  <sheetViews>
    <sheetView showZeros="0" tabSelected="1" workbookViewId="0">
      <selection activeCell="B7" sqref="B7:B11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4" t="s">
        <v>235</v>
      </c>
    </row>
    <row r="2" ht="28.5" customHeight="1" spans="1:10">
      <c r="A2" s="45" t="s">
        <v>236</v>
      </c>
      <c r="B2" s="27"/>
      <c r="C2" s="27"/>
      <c r="D2" s="27"/>
      <c r="E2" s="27"/>
      <c r="F2" s="46"/>
      <c r="G2" s="27"/>
      <c r="H2" s="46"/>
      <c r="I2" s="46"/>
      <c r="J2" s="27"/>
    </row>
    <row r="3" ht="15" customHeight="1" spans="1:10">
      <c r="A3" s="4" t="str">
        <f>"单位名称："&amp;"云南省种子管理站"</f>
        <v>单位名称：云南省种子管理站</v>
      </c>
    </row>
    <row r="4" ht="14.25" customHeight="1" spans="1:10">
      <c r="A4" s="47" t="s">
        <v>237</v>
      </c>
      <c r="B4" s="47" t="s">
        <v>238</v>
      </c>
      <c r="C4" s="47" t="s">
        <v>239</v>
      </c>
      <c r="D4" s="47" t="s">
        <v>240</v>
      </c>
      <c r="E4" s="47" t="s">
        <v>241</v>
      </c>
      <c r="F4" s="48" t="s">
        <v>242</v>
      </c>
      <c r="G4" s="47" t="s">
        <v>243</v>
      </c>
      <c r="H4" s="48" t="s">
        <v>244</v>
      </c>
      <c r="I4" s="48" t="s">
        <v>245</v>
      </c>
      <c r="J4" s="47" t="s">
        <v>246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17.3" customHeight="1" spans="1:10">
      <c r="A6" s="49" t="s">
        <v>45</v>
      </c>
      <c r="B6" s="50"/>
      <c r="C6" s="50"/>
      <c r="D6" s="50"/>
      <c r="E6" s="51"/>
      <c r="F6" s="52"/>
      <c r="G6" s="51"/>
      <c r="H6" s="52"/>
      <c r="I6" s="52"/>
      <c r="J6" s="51"/>
    </row>
    <row r="7" ht="47.3" customHeight="1" spans="1:10">
      <c r="A7" s="106" t="s">
        <v>210</v>
      </c>
      <c r="B7" s="53" t="s">
        <v>247</v>
      </c>
      <c r="C7" s="53" t="s">
        <v>248</v>
      </c>
      <c r="D7" s="53" t="s">
        <v>249</v>
      </c>
      <c r="E7" s="49" t="s">
        <v>250</v>
      </c>
      <c r="F7" s="53" t="s">
        <v>251</v>
      </c>
      <c r="G7" s="49" t="s">
        <v>116</v>
      </c>
      <c r="H7" s="53" t="s">
        <v>252</v>
      </c>
      <c r="I7" s="53" t="s">
        <v>253</v>
      </c>
      <c r="J7" s="54" t="s">
        <v>254</v>
      </c>
    </row>
    <row r="8" ht="47.3" customHeight="1" spans="1:10">
      <c r="A8" s="106" t="s">
        <v>210</v>
      </c>
      <c r="B8" s="53" t="s">
        <v>255</v>
      </c>
      <c r="C8" s="53" t="s">
        <v>248</v>
      </c>
      <c r="D8" s="53" t="s">
        <v>249</v>
      </c>
      <c r="E8" s="49" t="s">
        <v>256</v>
      </c>
      <c r="F8" s="53" t="s">
        <v>257</v>
      </c>
      <c r="G8" s="49" t="s">
        <v>116</v>
      </c>
      <c r="H8" s="53" t="s">
        <v>258</v>
      </c>
      <c r="I8" s="53" t="s">
        <v>253</v>
      </c>
      <c r="J8" s="54" t="s">
        <v>259</v>
      </c>
    </row>
    <row r="9" ht="47.3" customHeight="1" spans="1:10">
      <c r="A9" s="106" t="s">
        <v>210</v>
      </c>
      <c r="B9" s="53" t="s">
        <v>255</v>
      </c>
      <c r="C9" s="53" t="s">
        <v>248</v>
      </c>
      <c r="D9" s="53" t="s">
        <v>249</v>
      </c>
      <c r="E9" s="49" t="s">
        <v>260</v>
      </c>
      <c r="F9" s="53" t="s">
        <v>251</v>
      </c>
      <c r="G9" s="49" t="s">
        <v>112</v>
      </c>
      <c r="H9" s="53" t="s">
        <v>261</v>
      </c>
      <c r="I9" s="53" t="s">
        <v>253</v>
      </c>
      <c r="J9" s="54" t="s">
        <v>262</v>
      </c>
    </row>
    <row r="10" ht="47.3" customHeight="1" spans="1:10">
      <c r="A10" s="106" t="s">
        <v>210</v>
      </c>
      <c r="B10" s="53" t="s">
        <v>255</v>
      </c>
      <c r="C10" s="53" t="s">
        <v>248</v>
      </c>
      <c r="D10" s="53" t="s">
        <v>249</v>
      </c>
      <c r="E10" s="49" t="s">
        <v>263</v>
      </c>
      <c r="F10" s="53" t="s">
        <v>251</v>
      </c>
      <c r="G10" s="49" t="s">
        <v>116</v>
      </c>
      <c r="H10" s="53" t="s">
        <v>252</v>
      </c>
      <c r="I10" s="53" t="s">
        <v>253</v>
      </c>
      <c r="J10" s="54" t="s">
        <v>264</v>
      </c>
    </row>
    <row r="11" ht="159" customHeight="1" spans="1:10">
      <c r="A11" s="106" t="s">
        <v>210</v>
      </c>
      <c r="B11" s="53" t="s">
        <v>255</v>
      </c>
      <c r="C11" s="53" t="s">
        <v>265</v>
      </c>
      <c r="D11" s="53" t="s">
        <v>266</v>
      </c>
      <c r="E11" s="49" t="s">
        <v>267</v>
      </c>
      <c r="F11" s="53" t="s">
        <v>251</v>
      </c>
      <c r="G11" s="49" t="s">
        <v>268</v>
      </c>
      <c r="H11" s="53" t="s">
        <v>269</v>
      </c>
      <c r="I11" s="53" t="s">
        <v>253</v>
      </c>
      <c r="J11" s="54" t="s">
        <v>270</v>
      </c>
    </row>
    <row r="12" ht="47.3" customHeight="1" spans="1:10">
      <c r="A12" s="106" t="s">
        <v>224</v>
      </c>
      <c r="B12" s="53" t="s">
        <v>271</v>
      </c>
      <c r="C12" s="53" t="s">
        <v>248</v>
      </c>
      <c r="D12" s="53" t="s">
        <v>249</v>
      </c>
      <c r="E12" s="49" t="s">
        <v>272</v>
      </c>
      <c r="F12" s="53" t="s">
        <v>251</v>
      </c>
      <c r="G12" s="49" t="s">
        <v>273</v>
      </c>
      <c r="H12" s="53" t="s">
        <v>274</v>
      </c>
      <c r="I12" s="53" t="s">
        <v>253</v>
      </c>
      <c r="J12" s="54" t="s">
        <v>275</v>
      </c>
    </row>
    <row r="13" ht="47.3" customHeight="1" spans="1:10">
      <c r="A13" s="106" t="s">
        <v>224</v>
      </c>
      <c r="B13" s="53" t="s">
        <v>276</v>
      </c>
      <c r="C13" s="53" t="s">
        <v>248</v>
      </c>
      <c r="D13" s="53" t="s">
        <v>249</v>
      </c>
      <c r="E13" s="49" t="s">
        <v>277</v>
      </c>
      <c r="F13" s="53" t="s">
        <v>251</v>
      </c>
      <c r="G13" s="49" t="s">
        <v>278</v>
      </c>
      <c r="H13" s="53" t="s">
        <v>279</v>
      </c>
      <c r="I13" s="53" t="s">
        <v>253</v>
      </c>
      <c r="J13" s="54" t="s">
        <v>280</v>
      </c>
    </row>
    <row r="14" ht="47.3" customHeight="1" spans="1:10">
      <c r="A14" s="106" t="s">
        <v>224</v>
      </c>
      <c r="B14" s="53" t="s">
        <v>276</v>
      </c>
      <c r="C14" s="53" t="s">
        <v>248</v>
      </c>
      <c r="D14" s="53" t="s">
        <v>249</v>
      </c>
      <c r="E14" s="49" t="s">
        <v>281</v>
      </c>
      <c r="F14" s="53" t="s">
        <v>251</v>
      </c>
      <c r="G14" s="49" t="s">
        <v>282</v>
      </c>
      <c r="H14" s="53" t="s">
        <v>269</v>
      </c>
      <c r="I14" s="53" t="s">
        <v>253</v>
      </c>
      <c r="J14" s="54" t="s">
        <v>283</v>
      </c>
    </row>
    <row r="15" ht="47.3" customHeight="1" spans="1:10">
      <c r="A15" s="106" t="s">
        <v>224</v>
      </c>
      <c r="B15" s="53" t="s">
        <v>276</v>
      </c>
      <c r="C15" s="53" t="s">
        <v>248</v>
      </c>
      <c r="D15" s="53" t="s">
        <v>249</v>
      </c>
      <c r="E15" s="49" t="s">
        <v>284</v>
      </c>
      <c r="F15" s="53" t="s">
        <v>251</v>
      </c>
      <c r="G15" s="49" t="s">
        <v>285</v>
      </c>
      <c r="H15" s="53" t="s">
        <v>269</v>
      </c>
      <c r="I15" s="53" t="s">
        <v>253</v>
      </c>
      <c r="J15" s="54" t="s">
        <v>286</v>
      </c>
    </row>
    <row r="16" ht="47.3" customHeight="1" spans="1:10">
      <c r="A16" s="106" t="s">
        <v>224</v>
      </c>
      <c r="B16" s="53" t="s">
        <v>276</v>
      </c>
      <c r="C16" s="53" t="s">
        <v>248</v>
      </c>
      <c r="D16" s="53" t="s">
        <v>287</v>
      </c>
      <c r="E16" s="49" t="s">
        <v>288</v>
      </c>
      <c r="F16" s="53" t="s">
        <v>257</v>
      </c>
      <c r="G16" s="49" t="s">
        <v>289</v>
      </c>
      <c r="H16" s="53" t="s">
        <v>290</v>
      </c>
      <c r="I16" s="53" t="s">
        <v>253</v>
      </c>
      <c r="J16" s="54" t="s">
        <v>291</v>
      </c>
    </row>
    <row r="17" ht="47.3" customHeight="1" spans="1:10">
      <c r="A17" s="106" t="s">
        <v>224</v>
      </c>
      <c r="B17" s="53" t="s">
        <v>276</v>
      </c>
      <c r="C17" s="53" t="s">
        <v>248</v>
      </c>
      <c r="D17" s="53" t="s">
        <v>292</v>
      </c>
      <c r="E17" s="49" t="s">
        <v>293</v>
      </c>
      <c r="F17" s="53" t="s">
        <v>257</v>
      </c>
      <c r="G17" s="49" t="s">
        <v>289</v>
      </c>
      <c r="H17" s="53" t="s">
        <v>290</v>
      </c>
      <c r="I17" s="53" t="s">
        <v>253</v>
      </c>
      <c r="J17" s="54" t="s">
        <v>294</v>
      </c>
    </row>
    <row r="18" ht="47.3" customHeight="1" spans="1:10">
      <c r="A18" s="106" t="s">
        <v>224</v>
      </c>
      <c r="B18" s="53" t="s">
        <v>276</v>
      </c>
      <c r="C18" s="53" t="s">
        <v>265</v>
      </c>
      <c r="D18" s="53" t="s">
        <v>266</v>
      </c>
      <c r="E18" s="49" t="s">
        <v>295</v>
      </c>
      <c r="F18" s="53" t="s">
        <v>251</v>
      </c>
      <c r="G18" s="49" t="s">
        <v>273</v>
      </c>
      <c r="H18" s="53" t="s">
        <v>269</v>
      </c>
      <c r="I18" s="53" t="s">
        <v>253</v>
      </c>
      <c r="J18" s="54" t="s">
        <v>296</v>
      </c>
    </row>
    <row r="19" ht="47.3" customHeight="1" spans="1:10">
      <c r="A19" s="106" t="s">
        <v>224</v>
      </c>
      <c r="B19" s="53" t="s">
        <v>276</v>
      </c>
      <c r="C19" s="53" t="s">
        <v>265</v>
      </c>
      <c r="D19" s="53" t="s">
        <v>266</v>
      </c>
      <c r="E19" s="49" t="s">
        <v>297</v>
      </c>
      <c r="F19" s="53" t="s">
        <v>251</v>
      </c>
      <c r="G19" s="49" t="s">
        <v>298</v>
      </c>
      <c r="H19" s="53" t="s">
        <v>299</v>
      </c>
      <c r="I19" s="53" t="s">
        <v>253</v>
      </c>
      <c r="J19" s="54" t="s">
        <v>300</v>
      </c>
    </row>
    <row r="20" ht="47.3" customHeight="1" spans="1:10">
      <c r="A20" s="106" t="s">
        <v>224</v>
      </c>
      <c r="B20" s="53" t="s">
        <v>276</v>
      </c>
      <c r="C20" s="53" t="s">
        <v>301</v>
      </c>
      <c r="D20" s="53" t="s">
        <v>302</v>
      </c>
      <c r="E20" s="49" t="s">
        <v>303</v>
      </c>
      <c r="F20" s="53" t="s">
        <v>251</v>
      </c>
      <c r="G20" s="49" t="s">
        <v>304</v>
      </c>
      <c r="H20" s="53" t="s">
        <v>290</v>
      </c>
      <c r="I20" s="53" t="s">
        <v>253</v>
      </c>
      <c r="J20" s="54" t="s">
        <v>305</v>
      </c>
    </row>
    <row r="21" ht="47.3" customHeight="1" spans="1:10">
      <c r="A21" s="106" t="s">
        <v>219</v>
      </c>
      <c r="B21" s="53" t="s">
        <v>306</v>
      </c>
      <c r="C21" s="53" t="s">
        <v>248</v>
      </c>
      <c r="D21" s="53" t="s">
        <v>249</v>
      </c>
      <c r="E21" s="49" t="s">
        <v>307</v>
      </c>
      <c r="F21" s="53" t="s">
        <v>251</v>
      </c>
      <c r="G21" s="49" t="s">
        <v>308</v>
      </c>
      <c r="H21" s="53" t="s">
        <v>309</v>
      </c>
      <c r="I21" s="53" t="s">
        <v>253</v>
      </c>
      <c r="J21" s="54" t="s">
        <v>310</v>
      </c>
    </row>
    <row r="22" ht="47.3" customHeight="1" spans="1:10">
      <c r="A22" s="106" t="s">
        <v>219</v>
      </c>
      <c r="B22" s="53" t="s">
        <v>306</v>
      </c>
      <c r="C22" s="53" t="s">
        <v>265</v>
      </c>
      <c r="D22" s="53" t="s">
        <v>266</v>
      </c>
      <c r="E22" s="49" t="s">
        <v>311</v>
      </c>
      <c r="F22" s="53" t="s">
        <v>251</v>
      </c>
      <c r="G22" s="49" t="s">
        <v>273</v>
      </c>
      <c r="H22" s="53" t="s">
        <v>269</v>
      </c>
      <c r="I22" s="53" t="s">
        <v>253</v>
      </c>
      <c r="J22" s="54" t="s">
        <v>312</v>
      </c>
    </row>
    <row r="23" ht="47.3" customHeight="1" spans="1:10">
      <c r="A23" s="106" t="s">
        <v>219</v>
      </c>
      <c r="B23" s="53" t="s">
        <v>306</v>
      </c>
      <c r="C23" s="53" t="s">
        <v>301</v>
      </c>
      <c r="D23" s="53" t="s">
        <v>302</v>
      </c>
      <c r="E23" s="49" t="s">
        <v>313</v>
      </c>
      <c r="F23" s="53" t="s">
        <v>251</v>
      </c>
      <c r="G23" s="49" t="s">
        <v>304</v>
      </c>
      <c r="H23" s="53" t="s">
        <v>290</v>
      </c>
      <c r="I23" s="53" t="s">
        <v>253</v>
      </c>
      <c r="J23" s="54" t="s">
        <v>314</v>
      </c>
    </row>
  </sheetData>
  <mergeCells count="8">
    <mergeCell ref="A2:J2"/>
    <mergeCell ref="A3:H3"/>
    <mergeCell ref="A7:A11"/>
    <mergeCell ref="A12:A20"/>
    <mergeCell ref="A21:A23"/>
    <mergeCell ref="B7:B11"/>
    <mergeCell ref="B12:B20"/>
    <mergeCell ref="B21:B2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workbookViewId="0">
      <selection activeCell="B11" sqref="B11"/>
    </sheetView>
  </sheetViews>
  <sheetFormatPr defaultColWidth="9.14166666666667" defaultRowHeight="14.25" customHeight="1" outlineLevelRow="7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A1" t="s">
        <v>315</v>
      </c>
      <c r="F1" s="55" t="s">
        <v>316</v>
      </c>
    </row>
    <row r="2" ht="28.5" customHeight="1" spans="1:6">
      <c r="A2" s="27" t="s">
        <v>317</v>
      </c>
      <c r="B2" s="27"/>
      <c r="C2" s="27"/>
      <c r="D2" s="27"/>
      <c r="E2" s="27"/>
      <c r="F2" s="27"/>
    </row>
    <row r="3" ht="15" customHeight="1" spans="1:6">
      <c r="A3" s="101" t="str">
        <f>"单位名称："&amp;"云南省种子管理站"</f>
        <v>单位名称：云南省种子管理站</v>
      </c>
      <c r="B3" s="102"/>
      <c r="C3" s="102"/>
      <c r="D3" s="58"/>
      <c r="E3" s="58"/>
      <c r="F3" s="103" t="s">
        <v>2</v>
      </c>
    </row>
    <row r="4" ht="18.75" customHeight="1" spans="1:6">
      <c r="A4" s="9" t="s">
        <v>128</v>
      </c>
      <c r="B4" s="9" t="s">
        <v>48</v>
      </c>
      <c r="C4" s="9" t="s">
        <v>49</v>
      </c>
      <c r="D4" s="15" t="s">
        <v>318</v>
      </c>
      <c r="E4" s="62"/>
      <c r="F4" s="62"/>
    </row>
    <row r="5" ht="30" customHeight="1" spans="1:6">
      <c r="A5" s="18"/>
      <c r="B5" s="18"/>
      <c r="C5" s="18"/>
      <c r="D5" s="15" t="s">
        <v>30</v>
      </c>
      <c r="E5" s="62" t="s">
        <v>57</v>
      </c>
      <c r="F5" s="62" t="s">
        <v>58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30"/>
      <c r="B7" s="30"/>
      <c r="C7" s="30"/>
      <c r="D7" s="22"/>
      <c r="E7" s="22"/>
      <c r="F7" s="22"/>
    </row>
    <row r="8" ht="17.25" customHeight="1" spans="1:6">
      <c r="A8" s="104" t="s">
        <v>94</v>
      </c>
      <c r="B8" s="105"/>
      <c r="C8" s="105" t="s">
        <v>94</v>
      </c>
      <c r="D8" s="22"/>
      <c r="E8" s="22"/>
      <c r="F8" s="22"/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25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4"/>
      <c r="P1" s="44"/>
      <c r="Q1" s="92" t="s">
        <v>319</v>
      </c>
    </row>
    <row r="2" ht="27.75" customHeight="1" spans="1:17">
      <c r="A2" s="56" t="s">
        <v>320</v>
      </c>
      <c r="B2" s="27"/>
      <c r="C2" s="27"/>
      <c r="D2" s="27"/>
      <c r="E2" s="27"/>
      <c r="F2" s="27"/>
      <c r="G2" s="27"/>
      <c r="H2" s="27"/>
      <c r="I2" s="27"/>
      <c r="J2" s="27"/>
      <c r="K2" s="46"/>
      <c r="L2" s="27"/>
      <c r="M2" s="27"/>
      <c r="N2" s="27"/>
      <c r="O2" s="46"/>
      <c r="P2" s="46"/>
      <c r="Q2" s="27"/>
    </row>
    <row r="3" ht="18.75" customHeight="1" spans="1:17">
      <c r="A3" s="93" t="str">
        <f>"单位名称："&amp;"云南省种子管理站"</f>
        <v>单位名称：云南省种子管理站</v>
      </c>
      <c r="B3" s="6"/>
      <c r="C3" s="6"/>
      <c r="D3" s="6"/>
      <c r="E3" s="6"/>
      <c r="F3" s="6"/>
      <c r="G3" s="6"/>
      <c r="H3" s="6"/>
      <c r="I3" s="6"/>
      <c r="J3" s="6"/>
      <c r="O3" s="61"/>
      <c r="P3" s="61"/>
      <c r="Q3" s="94" t="s">
        <v>119</v>
      </c>
    </row>
    <row r="4" ht="15.75" customHeight="1" spans="1:17">
      <c r="A4" s="9" t="s">
        <v>321</v>
      </c>
      <c r="B4" s="72" t="s">
        <v>322</v>
      </c>
      <c r="C4" s="72" t="s">
        <v>323</v>
      </c>
      <c r="D4" s="72" t="s">
        <v>324</v>
      </c>
      <c r="E4" s="72" t="s">
        <v>325</v>
      </c>
      <c r="F4" s="72" t="s">
        <v>326</v>
      </c>
      <c r="G4" s="73" t="s">
        <v>135</v>
      </c>
      <c r="H4" s="73"/>
      <c r="I4" s="73"/>
      <c r="J4" s="73"/>
      <c r="K4" s="74"/>
      <c r="L4" s="73"/>
      <c r="M4" s="73"/>
      <c r="N4" s="73"/>
      <c r="O4" s="75"/>
      <c r="P4" s="74"/>
      <c r="Q4" s="76"/>
    </row>
    <row r="5" ht="17.25" customHeight="1" spans="1:17">
      <c r="A5" s="14"/>
      <c r="B5" s="77"/>
      <c r="C5" s="77"/>
      <c r="D5" s="77"/>
      <c r="E5" s="77"/>
      <c r="F5" s="77"/>
      <c r="G5" s="77" t="s">
        <v>30</v>
      </c>
      <c r="H5" s="77" t="s">
        <v>33</v>
      </c>
      <c r="I5" s="77" t="s">
        <v>327</v>
      </c>
      <c r="J5" s="77" t="s">
        <v>328</v>
      </c>
      <c r="K5" s="78" t="s">
        <v>329</v>
      </c>
      <c r="L5" s="79" t="s">
        <v>330</v>
      </c>
      <c r="M5" s="79"/>
      <c r="N5" s="79"/>
      <c r="O5" s="80"/>
      <c r="P5" s="81"/>
      <c r="Q5" s="82"/>
    </row>
    <row r="6" ht="54" customHeight="1" spans="1:17">
      <c r="A6" s="17"/>
      <c r="B6" s="82"/>
      <c r="C6" s="82"/>
      <c r="D6" s="82"/>
      <c r="E6" s="82"/>
      <c r="F6" s="82"/>
      <c r="G6" s="82"/>
      <c r="H6" s="82" t="s">
        <v>32</v>
      </c>
      <c r="I6" s="82"/>
      <c r="J6" s="82"/>
      <c r="K6" s="83"/>
      <c r="L6" s="82" t="s">
        <v>32</v>
      </c>
      <c r="M6" s="82" t="s">
        <v>43</v>
      </c>
      <c r="N6" s="82" t="s">
        <v>142</v>
      </c>
      <c r="O6" s="84" t="s">
        <v>39</v>
      </c>
      <c r="P6" s="83" t="s">
        <v>40</v>
      </c>
      <c r="Q6" s="82" t="s">
        <v>41</v>
      </c>
    </row>
    <row r="7" ht="15" customHeight="1" spans="1:17">
      <c r="A7" s="18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85" t="s">
        <v>45</v>
      </c>
      <c r="B8" s="86"/>
      <c r="C8" s="86"/>
      <c r="D8" s="86"/>
      <c r="E8" s="97"/>
      <c r="F8" s="22">
        <v>12344000</v>
      </c>
      <c r="G8" s="22">
        <v>12449400</v>
      </c>
      <c r="H8" s="22">
        <v>12440400</v>
      </c>
      <c r="I8" s="22"/>
      <c r="J8" s="22"/>
      <c r="K8" s="22"/>
      <c r="L8" s="22">
        <v>9000</v>
      </c>
      <c r="M8" s="22"/>
      <c r="N8" s="22"/>
      <c r="O8" s="22">
        <v>9000</v>
      </c>
      <c r="P8" s="22"/>
      <c r="Q8" s="22"/>
    </row>
    <row r="9" ht="21" customHeight="1" spans="1:17">
      <c r="A9" s="98" t="s">
        <v>224</v>
      </c>
      <c r="B9" s="86" t="s">
        <v>331</v>
      </c>
      <c r="C9" s="86" t="s">
        <v>332</v>
      </c>
      <c r="D9" s="99" t="s">
        <v>333</v>
      </c>
      <c r="E9" s="100">
        <v>3</v>
      </c>
      <c r="F9" s="22"/>
      <c r="G9" s="22">
        <v>22800</v>
      </c>
      <c r="H9" s="22">
        <v>22800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8" t="s">
        <v>224</v>
      </c>
      <c r="B10" s="86" t="s">
        <v>334</v>
      </c>
      <c r="C10" s="86" t="s">
        <v>335</v>
      </c>
      <c r="D10" s="99" t="s">
        <v>333</v>
      </c>
      <c r="E10" s="100">
        <v>1</v>
      </c>
      <c r="F10" s="22"/>
      <c r="G10" s="22">
        <v>1500</v>
      </c>
      <c r="H10" s="22">
        <v>1500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8" t="s">
        <v>224</v>
      </c>
      <c r="B11" s="86" t="s">
        <v>336</v>
      </c>
      <c r="C11" s="86" t="s">
        <v>337</v>
      </c>
      <c r="D11" s="99" t="s">
        <v>269</v>
      </c>
      <c r="E11" s="100">
        <v>1</v>
      </c>
      <c r="F11" s="22">
        <v>1455310</v>
      </c>
      <c r="G11" s="22">
        <v>1455310</v>
      </c>
      <c r="H11" s="22">
        <v>1455310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8" t="s">
        <v>224</v>
      </c>
      <c r="B12" s="86" t="s">
        <v>338</v>
      </c>
      <c r="C12" s="86" t="s">
        <v>339</v>
      </c>
      <c r="D12" s="99" t="s">
        <v>269</v>
      </c>
      <c r="E12" s="100">
        <v>1</v>
      </c>
      <c r="F12" s="22">
        <v>960000</v>
      </c>
      <c r="G12" s="22">
        <v>960000</v>
      </c>
      <c r="H12" s="22">
        <v>960000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8" t="s">
        <v>224</v>
      </c>
      <c r="B13" s="86" t="s">
        <v>340</v>
      </c>
      <c r="C13" s="86" t="s">
        <v>341</v>
      </c>
      <c r="D13" s="99" t="s">
        <v>258</v>
      </c>
      <c r="E13" s="100">
        <v>1</v>
      </c>
      <c r="F13" s="22">
        <v>1400000</v>
      </c>
      <c r="G13" s="22">
        <v>1400000</v>
      </c>
      <c r="H13" s="22">
        <v>1400000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98" t="s">
        <v>224</v>
      </c>
      <c r="B14" s="86" t="s">
        <v>342</v>
      </c>
      <c r="C14" s="86" t="s">
        <v>343</v>
      </c>
      <c r="D14" s="99" t="s">
        <v>344</v>
      </c>
      <c r="E14" s="100">
        <v>1</v>
      </c>
      <c r="F14" s="22">
        <v>8353690</v>
      </c>
      <c r="G14" s="22">
        <v>8353690</v>
      </c>
      <c r="H14" s="22">
        <v>8353690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21" customHeight="1" spans="1:17">
      <c r="A15" s="98" t="s">
        <v>224</v>
      </c>
      <c r="B15" s="86" t="s">
        <v>345</v>
      </c>
      <c r="C15" s="86" t="s">
        <v>346</v>
      </c>
      <c r="D15" s="99" t="s">
        <v>333</v>
      </c>
      <c r="E15" s="100">
        <v>2</v>
      </c>
      <c r="F15" s="22"/>
      <c r="G15" s="22">
        <v>12000</v>
      </c>
      <c r="H15" s="22">
        <v>12000</v>
      </c>
      <c r="I15" s="22"/>
      <c r="J15" s="22"/>
      <c r="K15" s="22"/>
      <c r="L15" s="22"/>
      <c r="M15" s="22"/>
      <c r="N15" s="22"/>
      <c r="O15" s="22"/>
      <c r="P15" s="22"/>
      <c r="Q15" s="22"/>
    </row>
    <row r="16" ht="21" customHeight="1" spans="1:17">
      <c r="A16" s="98" t="s">
        <v>224</v>
      </c>
      <c r="B16" s="86" t="s">
        <v>347</v>
      </c>
      <c r="C16" s="86" t="s">
        <v>348</v>
      </c>
      <c r="D16" s="99" t="s">
        <v>258</v>
      </c>
      <c r="E16" s="100">
        <v>1</v>
      </c>
      <c r="F16" s="22">
        <v>60000</v>
      </c>
      <c r="G16" s="22">
        <v>60000</v>
      </c>
      <c r="H16" s="22">
        <v>60000</v>
      </c>
      <c r="I16" s="22"/>
      <c r="J16" s="22"/>
      <c r="K16" s="22"/>
      <c r="L16" s="22"/>
      <c r="M16" s="22"/>
      <c r="N16" s="22"/>
      <c r="O16" s="22"/>
      <c r="P16" s="22"/>
      <c r="Q16" s="22"/>
    </row>
    <row r="17" ht="21" customHeight="1" spans="1:17">
      <c r="A17" s="98" t="s">
        <v>144</v>
      </c>
      <c r="B17" s="86" t="s">
        <v>349</v>
      </c>
      <c r="C17" s="86" t="s">
        <v>350</v>
      </c>
      <c r="D17" s="99" t="s">
        <v>258</v>
      </c>
      <c r="E17" s="100">
        <v>1</v>
      </c>
      <c r="F17" s="22"/>
      <c r="G17" s="22">
        <v>2400</v>
      </c>
      <c r="H17" s="22">
        <v>2400</v>
      </c>
      <c r="I17" s="22"/>
      <c r="J17" s="22"/>
      <c r="K17" s="22"/>
      <c r="L17" s="22"/>
      <c r="M17" s="22"/>
      <c r="N17" s="22"/>
      <c r="O17" s="22"/>
      <c r="P17" s="22"/>
      <c r="Q17" s="22"/>
    </row>
    <row r="18" ht="21" customHeight="1" spans="1:17">
      <c r="A18" s="98" t="s">
        <v>144</v>
      </c>
      <c r="B18" s="86" t="s">
        <v>351</v>
      </c>
      <c r="C18" s="86" t="s">
        <v>352</v>
      </c>
      <c r="D18" s="99" t="s">
        <v>269</v>
      </c>
      <c r="E18" s="100">
        <v>10</v>
      </c>
      <c r="F18" s="22">
        <v>8000</v>
      </c>
      <c r="G18" s="22">
        <v>8000</v>
      </c>
      <c r="H18" s="22">
        <v>8000</v>
      </c>
      <c r="I18" s="22"/>
      <c r="J18" s="22"/>
      <c r="K18" s="22"/>
      <c r="L18" s="22"/>
      <c r="M18" s="22"/>
      <c r="N18" s="22"/>
      <c r="O18" s="22"/>
      <c r="P18" s="22"/>
      <c r="Q18" s="22"/>
    </row>
    <row r="19" ht="21" customHeight="1" spans="1:17">
      <c r="A19" s="98" t="s">
        <v>144</v>
      </c>
      <c r="B19" s="86" t="s">
        <v>353</v>
      </c>
      <c r="C19" s="86" t="s">
        <v>354</v>
      </c>
      <c r="D19" s="99" t="s">
        <v>355</v>
      </c>
      <c r="E19" s="100">
        <v>1</v>
      </c>
      <c r="F19" s="22">
        <v>96000</v>
      </c>
      <c r="G19" s="22">
        <v>96000</v>
      </c>
      <c r="H19" s="22">
        <v>96000</v>
      </c>
      <c r="I19" s="22"/>
      <c r="J19" s="22"/>
      <c r="K19" s="22"/>
      <c r="L19" s="22"/>
      <c r="M19" s="22"/>
      <c r="N19" s="22"/>
      <c r="O19" s="22"/>
      <c r="P19" s="22"/>
      <c r="Q19" s="22"/>
    </row>
    <row r="20" ht="21" customHeight="1" spans="1:17">
      <c r="A20" s="98" t="s">
        <v>187</v>
      </c>
      <c r="B20" s="86" t="s">
        <v>356</v>
      </c>
      <c r="C20" s="86" t="s">
        <v>357</v>
      </c>
      <c r="D20" s="99" t="s">
        <v>258</v>
      </c>
      <c r="E20" s="100">
        <v>1</v>
      </c>
      <c r="F20" s="22"/>
      <c r="G20" s="22">
        <v>8700</v>
      </c>
      <c r="H20" s="22">
        <v>8700</v>
      </c>
      <c r="I20" s="22"/>
      <c r="J20" s="22"/>
      <c r="K20" s="22"/>
      <c r="L20" s="22"/>
      <c r="M20" s="22"/>
      <c r="N20" s="22"/>
      <c r="O20" s="22"/>
      <c r="P20" s="22"/>
      <c r="Q20" s="22"/>
    </row>
    <row r="21" ht="21" customHeight="1" spans="1:17">
      <c r="A21" s="98" t="s">
        <v>187</v>
      </c>
      <c r="B21" s="86" t="s">
        <v>358</v>
      </c>
      <c r="C21" s="86" t="s">
        <v>359</v>
      </c>
      <c r="D21" s="99" t="s">
        <v>258</v>
      </c>
      <c r="E21" s="100">
        <v>1</v>
      </c>
      <c r="F21" s="22"/>
      <c r="G21" s="22">
        <v>20000</v>
      </c>
      <c r="H21" s="22">
        <v>20000</v>
      </c>
      <c r="I21" s="22"/>
      <c r="J21" s="22"/>
      <c r="K21" s="22"/>
      <c r="L21" s="22"/>
      <c r="M21" s="22"/>
      <c r="N21" s="22"/>
      <c r="O21" s="22"/>
      <c r="P21" s="22"/>
      <c r="Q21" s="22"/>
    </row>
    <row r="22" ht="21" customHeight="1" spans="1:17">
      <c r="A22" s="98" t="s">
        <v>187</v>
      </c>
      <c r="B22" s="86" t="s">
        <v>360</v>
      </c>
      <c r="C22" s="86" t="s">
        <v>361</v>
      </c>
      <c r="D22" s="99" t="s">
        <v>258</v>
      </c>
      <c r="E22" s="100">
        <v>1</v>
      </c>
      <c r="F22" s="22"/>
      <c r="G22" s="22">
        <v>40000</v>
      </c>
      <c r="H22" s="22">
        <v>40000</v>
      </c>
      <c r="I22" s="22"/>
      <c r="J22" s="22"/>
      <c r="K22" s="22"/>
      <c r="L22" s="22"/>
      <c r="M22" s="22"/>
      <c r="N22" s="22"/>
      <c r="O22" s="22"/>
      <c r="P22" s="22"/>
      <c r="Q22" s="22"/>
    </row>
    <row r="23" ht="21" customHeight="1" spans="1:17">
      <c r="A23" s="98" t="s">
        <v>210</v>
      </c>
      <c r="B23" s="86" t="s">
        <v>362</v>
      </c>
      <c r="C23" s="86" t="s">
        <v>363</v>
      </c>
      <c r="D23" s="99" t="s">
        <v>258</v>
      </c>
      <c r="E23" s="100">
        <v>20</v>
      </c>
      <c r="F23" s="22">
        <v>2000</v>
      </c>
      <c r="G23" s="22">
        <v>2000</v>
      </c>
      <c r="H23" s="22"/>
      <c r="I23" s="22"/>
      <c r="J23" s="22"/>
      <c r="K23" s="22"/>
      <c r="L23" s="22">
        <v>2000</v>
      </c>
      <c r="M23" s="22"/>
      <c r="N23" s="22"/>
      <c r="O23" s="22">
        <v>2000</v>
      </c>
      <c r="P23" s="22"/>
      <c r="Q23" s="22"/>
    </row>
    <row r="24" ht="21" customHeight="1" spans="1:17">
      <c r="A24" s="98" t="s">
        <v>210</v>
      </c>
      <c r="B24" s="86" t="s">
        <v>362</v>
      </c>
      <c r="C24" s="86" t="s">
        <v>363</v>
      </c>
      <c r="D24" s="99" t="s">
        <v>258</v>
      </c>
      <c r="E24" s="100">
        <v>70</v>
      </c>
      <c r="F24" s="22">
        <v>9000</v>
      </c>
      <c r="G24" s="22">
        <v>7000</v>
      </c>
      <c r="H24" s="22"/>
      <c r="I24" s="22"/>
      <c r="J24" s="22"/>
      <c r="K24" s="22"/>
      <c r="L24" s="22">
        <v>7000</v>
      </c>
      <c r="M24" s="22"/>
      <c r="N24" s="22"/>
      <c r="O24" s="22">
        <v>7000</v>
      </c>
      <c r="P24" s="22"/>
      <c r="Q24" s="22"/>
    </row>
    <row r="25" ht="21" customHeight="1" spans="1:17">
      <c r="A25" s="89" t="s">
        <v>94</v>
      </c>
      <c r="B25" s="90"/>
      <c r="C25" s="90"/>
      <c r="D25" s="90"/>
      <c r="E25" s="97"/>
      <c r="F25" s="22">
        <v>12344000</v>
      </c>
      <c r="G25" s="22">
        <v>12449400</v>
      </c>
      <c r="H25" s="22">
        <v>12440400</v>
      </c>
      <c r="I25" s="22"/>
      <c r="J25" s="22"/>
      <c r="K25" s="22"/>
      <c r="L25" s="22">
        <v>9000</v>
      </c>
      <c r="M25" s="22"/>
      <c r="N25" s="22"/>
      <c r="O25" s="22">
        <v>9000</v>
      </c>
      <c r="P25" s="22"/>
      <c r="Q25" s="22"/>
    </row>
  </sheetData>
  <mergeCells count="16">
    <mergeCell ref="A2:Q2"/>
    <mergeCell ref="A3:F3"/>
    <mergeCell ref="G4:Q4"/>
    <mergeCell ref="L5:Q5"/>
    <mergeCell ref="A25:E2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0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60" t="s">
        <v>315</v>
      </c>
      <c r="B1" s="60"/>
      <c r="C1" s="60"/>
      <c r="D1" s="60"/>
      <c r="E1" s="60"/>
      <c r="F1" s="60"/>
      <c r="G1" s="60"/>
      <c r="H1" s="65"/>
      <c r="I1" s="60"/>
      <c r="J1" s="60"/>
      <c r="K1" s="60"/>
      <c r="L1" s="44"/>
      <c r="M1" s="66"/>
      <c r="N1" s="67" t="s">
        <v>364</v>
      </c>
    </row>
    <row r="2" ht="27.75" customHeight="1" spans="1:14">
      <c r="A2" s="56" t="s">
        <v>365</v>
      </c>
      <c r="B2" s="68"/>
      <c r="C2" s="68"/>
      <c r="D2" s="68"/>
      <c r="E2" s="68"/>
      <c r="F2" s="68"/>
      <c r="G2" s="68"/>
      <c r="H2" s="69"/>
      <c r="I2" s="68"/>
      <c r="J2" s="68"/>
      <c r="K2" s="68"/>
      <c r="L2" s="46"/>
      <c r="M2" s="69"/>
      <c r="N2" s="68"/>
    </row>
    <row r="3" ht="18.75" customHeight="1" spans="1:14">
      <c r="A3" s="57" t="str">
        <f>"单位名称："&amp;"云南省种子管理站"</f>
        <v>单位名称：云南省种子管理站</v>
      </c>
      <c r="B3" s="58"/>
      <c r="C3" s="58"/>
      <c r="D3" s="58"/>
      <c r="E3" s="58"/>
      <c r="F3" s="58"/>
      <c r="G3" s="58"/>
      <c r="H3" s="65"/>
      <c r="I3" s="60"/>
      <c r="J3" s="60"/>
      <c r="K3" s="60"/>
      <c r="L3" s="61"/>
      <c r="M3" s="70"/>
      <c r="N3" s="71" t="s">
        <v>119</v>
      </c>
    </row>
    <row r="4" ht="15.75" customHeight="1" spans="1:14">
      <c r="A4" s="9" t="s">
        <v>321</v>
      </c>
      <c r="B4" s="72" t="s">
        <v>366</v>
      </c>
      <c r="C4" s="72" t="s">
        <v>367</v>
      </c>
      <c r="D4" s="73" t="s">
        <v>135</v>
      </c>
      <c r="E4" s="73"/>
      <c r="F4" s="73"/>
      <c r="G4" s="73"/>
      <c r="H4" s="74"/>
      <c r="I4" s="73"/>
      <c r="J4" s="73"/>
      <c r="K4" s="73"/>
      <c r="L4" s="75"/>
      <c r="M4" s="74"/>
      <c r="N4" s="76"/>
    </row>
    <row r="5" ht="17.25" customHeight="1" spans="1:14">
      <c r="A5" s="14"/>
      <c r="B5" s="77"/>
      <c r="C5" s="77"/>
      <c r="D5" s="77" t="s">
        <v>30</v>
      </c>
      <c r="E5" s="77" t="s">
        <v>33</v>
      </c>
      <c r="F5" s="77" t="s">
        <v>327</v>
      </c>
      <c r="G5" s="77" t="s">
        <v>328</v>
      </c>
      <c r="H5" s="78" t="s">
        <v>329</v>
      </c>
      <c r="I5" s="79" t="s">
        <v>330</v>
      </c>
      <c r="J5" s="79"/>
      <c r="K5" s="79"/>
      <c r="L5" s="80"/>
      <c r="M5" s="81"/>
      <c r="N5" s="82"/>
    </row>
    <row r="6" ht="54" customHeight="1" spans="1:14">
      <c r="A6" s="17"/>
      <c r="B6" s="82"/>
      <c r="C6" s="82"/>
      <c r="D6" s="82"/>
      <c r="E6" s="82"/>
      <c r="F6" s="82"/>
      <c r="G6" s="82"/>
      <c r="H6" s="83"/>
      <c r="I6" s="82" t="s">
        <v>32</v>
      </c>
      <c r="J6" s="82" t="s">
        <v>43</v>
      </c>
      <c r="K6" s="82" t="s">
        <v>142</v>
      </c>
      <c r="L6" s="84" t="s">
        <v>39</v>
      </c>
      <c r="M6" s="83" t="s">
        <v>40</v>
      </c>
      <c r="N6" s="82" t="s">
        <v>41</v>
      </c>
    </row>
    <row r="7" ht="15" customHeight="1" spans="1:14">
      <c r="A7" s="17">
        <v>1</v>
      </c>
      <c r="B7" s="82">
        <v>2</v>
      </c>
      <c r="C7" s="82">
        <v>3</v>
      </c>
      <c r="D7" s="83">
        <v>4</v>
      </c>
      <c r="E7" s="83">
        <v>5</v>
      </c>
      <c r="F7" s="83">
        <v>6</v>
      </c>
      <c r="G7" s="83">
        <v>7</v>
      </c>
      <c r="H7" s="83">
        <v>8</v>
      </c>
      <c r="I7" s="83">
        <v>9</v>
      </c>
      <c r="J7" s="83">
        <v>10</v>
      </c>
      <c r="K7" s="83">
        <v>11</v>
      </c>
      <c r="L7" s="83">
        <v>12</v>
      </c>
      <c r="M7" s="83">
        <v>13</v>
      </c>
      <c r="N7" s="83">
        <v>14</v>
      </c>
    </row>
    <row r="8" ht="21" customHeight="1" spans="1:14">
      <c r="A8" s="85"/>
      <c r="B8" s="86"/>
      <c r="C8" s="86"/>
      <c r="D8" s="87"/>
      <c r="E8" s="87"/>
      <c r="F8" s="87"/>
      <c r="G8" s="87"/>
      <c r="H8" s="87"/>
      <c r="I8" s="87"/>
      <c r="J8" s="87"/>
      <c r="K8" s="87"/>
      <c r="L8" s="88"/>
      <c r="M8" s="87"/>
      <c r="N8" s="87"/>
    </row>
    <row r="9" ht="21" customHeight="1" spans="1:14">
      <c r="A9" s="85"/>
      <c r="B9" s="86"/>
      <c r="C9" s="86"/>
      <c r="D9" s="87"/>
      <c r="E9" s="87"/>
      <c r="F9" s="87"/>
      <c r="G9" s="87"/>
      <c r="H9" s="87"/>
      <c r="I9" s="87"/>
      <c r="J9" s="87"/>
      <c r="K9" s="87"/>
      <c r="L9" s="88"/>
      <c r="M9" s="87"/>
      <c r="N9" s="87"/>
    </row>
    <row r="10" ht="21" customHeight="1" spans="1:14">
      <c r="A10" s="89" t="s">
        <v>94</v>
      </c>
      <c r="B10" s="90"/>
      <c r="C10" s="91"/>
      <c r="D10" s="87"/>
      <c r="E10" s="87"/>
      <c r="F10" s="87"/>
      <c r="G10" s="87"/>
      <c r="H10" s="87"/>
      <c r="I10" s="87"/>
      <c r="J10" s="87"/>
      <c r="K10" s="87"/>
      <c r="L10" s="88"/>
      <c r="M10" s="87"/>
      <c r="N10" s="87"/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8"/>
  <sheetViews>
    <sheetView showZeros="0" workbookViewId="0">
      <selection activeCell="A1" sqref="A1"/>
    </sheetView>
  </sheetViews>
  <sheetFormatPr defaultColWidth="9.14166666666667" defaultRowHeight="14.25" customHeight="1" outlineLevelRow="7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A1" t="s">
        <v>315</v>
      </c>
      <c r="D1" s="55"/>
      <c r="W1" s="44"/>
      <c r="X1" s="44" t="s">
        <v>368</v>
      </c>
    </row>
    <row r="2" ht="27.75" customHeight="1" spans="1:24">
      <c r="A2" s="56" t="s">
        <v>369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57" t="str">
        <f>"单位名称："&amp;"云南省种子管理站"</f>
        <v>单位名称：云南省种子管理站</v>
      </c>
      <c r="B3" s="58"/>
      <c r="C3" s="58"/>
      <c r="D3" s="59"/>
      <c r="E3" s="60"/>
      <c r="F3" s="60"/>
      <c r="G3" s="60"/>
      <c r="H3" s="60"/>
      <c r="I3" s="60"/>
      <c r="W3" s="61"/>
      <c r="X3" s="61" t="s">
        <v>119</v>
      </c>
    </row>
    <row r="4" ht="19.5" customHeight="1" spans="1:24">
      <c r="A4" s="15" t="s">
        <v>370</v>
      </c>
      <c r="B4" s="10" t="s">
        <v>135</v>
      </c>
      <c r="C4" s="11"/>
      <c r="D4" s="11"/>
      <c r="E4" s="62" t="s">
        <v>371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8"/>
      <c r="B5" s="28" t="s">
        <v>30</v>
      </c>
      <c r="C5" s="9" t="s">
        <v>33</v>
      </c>
      <c r="D5" s="63" t="s">
        <v>372</v>
      </c>
      <c r="E5" s="62" t="s">
        <v>373</v>
      </c>
      <c r="F5" s="62" t="s">
        <v>374</v>
      </c>
      <c r="G5" s="62" t="s">
        <v>375</v>
      </c>
      <c r="H5" s="62" t="s">
        <v>376</v>
      </c>
      <c r="I5" s="62" t="s">
        <v>377</v>
      </c>
      <c r="J5" s="62" t="s">
        <v>378</v>
      </c>
      <c r="K5" s="62" t="s">
        <v>379</v>
      </c>
      <c r="L5" s="62" t="s">
        <v>380</v>
      </c>
      <c r="M5" s="62" t="s">
        <v>381</v>
      </c>
      <c r="N5" s="62" t="s">
        <v>382</v>
      </c>
      <c r="O5" s="62" t="s">
        <v>383</v>
      </c>
      <c r="P5" s="62" t="s">
        <v>384</v>
      </c>
      <c r="Q5" s="62" t="s">
        <v>385</v>
      </c>
      <c r="R5" s="62" t="s">
        <v>386</v>
      </c>
      <c r="S5" s="62" t="s">
        <v>387</v>
      </c>
      <c r="T5" s="62" t="s">
        <v>388</v>
      </c>
      <c r="U5" s="62" t="s">
        <v>389</v>
      </c>
      <c r="V5" s="62" t="s">
        <v>390</v>
      </c>
      <c r="W5" s="62" t="s">
        <v>391</v>
      </c>
      <c r="X5" s="62" t="s">
        <v>392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4" customHeight="1" spans="1:24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4"/>
      <c r="X7" s="22"/>
    </row>
    <row r="8" ht="29.9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4"/>
      <c r="X8" s="22"/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7"/>
  <sheetViews>
    <sheetView showZeros="0" workbookViewId="0">
      <selection activeCell="A1" sqref="A1"/>
    </sheetView>
  </sheetViews>
  <sheetFormatPr defaultColWidth="9.14166666666667" defaultRowHeight="12" customHeight="1" outlineLevelRow="6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A1" t="s">
        <v>315</v>
      </c>
      <c r="J1" s="44" t="s">
        <v>393</v>
      </c>
    </row>
    <row r="2" ht="28.5" customHeight="1" spans="1:10">
      <c r="A2" s="45" t="s">
        <v>394</v>
      </c>
      <c r="B2" s="27"/>
      <c r="C2" s="27"/>
      <c r="D2" s="27"/>
      <c r="E2" s="27"/>
      <c r="F2" s="46"/>
      <c r="G2" s="27"/>
      <c r="H2" s="46"/>
      <c r="I2" s="46"/>
      <c r="J2" s="27"/>
    </row>
    <row r="3" ht="17.25" customHeight="1" spans="1:10">
      <c r="A3" s="4" t="str">
        <f>"单位名称："&amp;"云南省种子管理站"</f>
        <v>单位名称：云南省种子管理站</v>
      </c>
    </row>
    <row r="4" ht="44.25" customHeight="1" spans="1:10">
      <c r="A4" s="47" t="s">
        <v>237</v>
      </c>
      <c r="B4" s="47" t="s">
        <v>238</v>
      </c>
      <c r="C4" s="47" t="s">
        <v>239</v>
      </c>
      <c r="D4" s="47" t="s">
        <v>240</v>
      </c>
      <c r="E4" s="47" t="s">
        <v>241</v>
      </c>
      <c r="F4" s="48" t="s">
        <v>242</v>
      </c>
      <c r="G4" s="47" t="s">
        <v>243</v>
      </c>
      <c r="H4" s="48" t="s">
        <v>244</v>
      </c>
      <c r="I4" s="48" t="s">
        <v>245</v>
      </c>
      <c r="J4" s="47" t="s">
        <v>246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8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60.8" customHeight="1" spans="1:10">
      <c r="A7" s="49"/>
      <c r="B7" s="53"/>
      <c r="C7" s="53"/>
      <c r="D7" s="53"/>
      <c r="E7" s="49"/>
      <c r="F7" s="53"/>
      <c r="G7" s="49"/>
      <c r="H7" s="53"/>
      <c r="I7" s="53"/>
      <c r="J7" s="54"/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74"/>
  <sheetViews>
    <sheetView showZeros="0" topLeftCell="A14" workbookViewId="0">
      <selection activeCell="A1" sqref="A1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395</v>
      </c>
    </row>
    <row r="2" ht="30.65" customHeight="1" spans="1:8">
      <c r="A2" s="36" t="s">
        <v>396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"单位名称："&amp;"云南省种子管理站"</f>
        <v>单位名称：云南省种子管理站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128</v>
      </c>
      <c r="B4" s="37" t="s">
        <v>397</v>
      </c>
      <c r="C4" s="37" t="s">
        <v>398</v>
      </c>
      <c r="D4" s="37" t="s">
        <v>399</v>
      </c>
      <c r="E4" s="37" t="s">
        <v>400</v>
      </c>
      <c r="F4" s="37" t="s">
        <v>401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325</v>
      </c>
      <c r="G5" s="37" t="s">
        <v>402</v>
      </c>
      <c r="H5" s="37" t="s">
        <v>403</v>
      </c>
    </row>
    <row r="6" ht="18.75" customHeight="1" spans="1:8">
      <c r="A6" s="38" t="s">
        <v>111</v>
      </c>
      <c r="B6" s="38" t="s">
        <v>112</v>
      </c>
      <c r="C6" s="38" t="s">
        <v>113</v>
      </c>
      <c r="D6" s="38" t="s">
        <v>114</v>
      </c>
      <c r="E6" s="38" t="s">
        <v>115</v>
      </c>
      <c r="F6" s="38" t="s">
        <v>116</v>
      </c>
      <c r="G6" s="38" t="s">
        <v>404</v>
      </c>
      <c r="H6" s="38" t="s">
        <v>405</v>
      </c>
    </row>
    <row r="7" ht="29.9" customHeight="1" spans="1:8">
      <c r="A7" s="39" t="s">
        <v>45</v>
      </c>
      <c r="B7" s="39" t="s">
        <v>406</v>
      </c>
      <c r="C7" s="39" t="s">
        <v>332</v>
      </c>
      <c r="D7" s="39" t="s">
        <v>407</v>
      </c>
      <c r="E7" s="37" t="s">
        <v>333</v>
      </c>
      <c r="F7" s="40">
        <v>3</v>
      </c>
      <c r="G7" s="41">
        <v>7600</v>
      </c>
      <c r="H7" s="41">
        <v>22800</v>
      </c>
    </row>
    <row r="8" ht="29.9" customHeight="1" spans="1:8">
      <c r="A8" s="39" t="s">
        <v>45</v>
      </c>
      <c r="B8" s="39" t="s">
        <v>406</v>
      </c>
      <c r="C8" s="39" t="s">
        <v>335</v>
      </c>
      <c r="D8" s="39" t="s">
        <v>408</v>
      </c>
      <c r="E8" s="37" t="s">
        <v>333</v>
      </c>
      <c r="F8" s="40">
        <v>1</v>
      </c>
      <c r="G8" s="41">
        <v>1500</v>
      </c>
      <c r="H8" s="41">
        <v>1500</v>
      </c>
    </row>
    <row r="9" ht="29.9" customHeight="1" spans="1:8">
      <c r="A9" s="39" t="s">
        <v>45</v>
      </c>
      <c r="B9" s="39" t="s">
        <v>406</v>
      </c>
      <c r="C9" s="39" t="s">
        <v>409</v>
      </c>
      <c r="D9" s="39" t="s">
        <v>410</v>
      </c>
      <c r="E9" s="37" t="s">
        <v>411</v>
      </c>
      <c r="F9" s="40">
        <v>2</v>
      </c>
      <c r="G9" s="41">
        <v>30800</v>
      </c>
      <c r="H9" s="41">
        <v>61600</v>
      </c>
    </row>
    <row r="10" ht="29.9" customHeight="1" spans="1:8">
      <c r="A10" s="39" t="s">
        <v>45</v>
      </c>
      <c r="B10" s="39" t="s">
        <v>406</v>
      </c>
      <c r="C10" s="39" t="s">
        <v>412</v>
      </c>
      <c r="D10" s="39" t="s">
        <v>413</v>
      </c>
      <c r="E10" s="37" t="s">
        <v>411</v>
      </c>
      <c r="F10" s="40">
        <v>1</v>
      </c>
      <c r="G10" s="41">
        <v>21000</v>
      </c>
      <c r="H10" s="41">
        <v>21000</v>
      </c>
    </row>
    <row r="11" ht="29.9" customHeight="1" spans="1:8">
      <c r="A11" s="39" t="s">
        <v>45</v>
      </c>
      <c r="B11" s="39" t="s">
        <v>406</v>
      </c>
      <c r="C11" s="39" t="s">
        <v>412</v>
      </c>
      <c r="D11" s="39" t="s">
        <v>414</v>
      </c>
      <c r="E11" s="37" t="s">
        <v>411</v>
      </c>
      <c r="F11" s="40">
        <v>1</v>
      </c>
      <c r="G11" s="41">
        <v>15000</v>
      </c>
      <c r="H11" s="41">
        <v>15000</v>
      </c>
    </row>
    <row r="12" ht="29.9" customHeight="1" spans="1:8">
      <c r="A12" s="39" t="s">
        <v>45</v>
      </c>
      <c r="B12" s="39" t="s">
        <v>406</v>
      </c>
      <c r="C12" s="39" t="s">
        <v>415</v>
      </c>
      <c r="D12" s="39" t="s">
        <v>416</v>
      </c>
      <c r="E12" s="37" t="s">
        <v>411</v>
      </c>
      <c r="F12" s="40">
        <v>1</v>
      </c>
      <c r="G12" s="41">
        <v>62800</v>
      </c>
      <c r="H12" s="41">
        <v>62800</v>
      </c>
    </row>
    <row r="13" ht="29.9" customHeight="1" spans="1:8">
      <c r="A13" s="39" t="s">
        <v>45</v>
      </c>
      <c r="B13" s="39" t="s">
        <v>406</v>
      </c>
      <c r="C13" s="39" t="s">
        <v>417</v>
      </c>
      <c r="D13" s="39" t="s">
        <v>418</v>
      </c>
      <c r="E13" s="37" t="s">
        <v>411</v>
      </c>
      <c r="F13" s="40">
        <v>1</v>
      </c>
      <c r="G13" s="41">
        <v>11000</v>
      </c>
      <c r="H13" s="41">
        <v>11000</v>
      </c>
    </row>
    <row r="14" ht="29.9" customHeight="1" spans="1:8">
      <c r="A14" s="39" t="s">
        <v>45</v>
      </c>
      <c r="B14" s="39" t="s">
        <v>406</v>
      </c>
      <c r="C14" s="39" t="s">
        <v>417</v>
      </c>
      <c r="D14" s="39" t="s">
        <v>419</v>
      </c>
      <c r="E14" s="37" t="s">
        <v>411</v>
      </c>
      <c r="F14" s="40">
        <v>2</v>
      </c>
      <c r="G14" s="41">
        <v>5800</v>
      </c>
      <c r="H14" s="41">
        <v>11600</v>
      </c>
    </row>
    <row r="15" ht="29.9" customHeight="1" spans="1:8">
      <c r="A15" s="39" t="s">
        <v>45</v>
      </c>
      <c r="B15" s="39" t="s">
        <v>406</v>
      </c>
      <c r="C15" s="39" t="s">
        <v>417</v>
      </c>
      <c r="D15" s="39" t="s">
        <v>420</v>
      </c>
      <c r="E15" s="37" t="s">
        <v>411</v>
      </c>
      <c r="F15" s="40">
        <v>2</v>
      </c>
      <c r="G15" s="41">
        <v>120000</v>
      </c>
      <c r="H15" s="41">
        <v>240000</v>
      </c>
    </row>
    <row r="16" ht="29.9" customHeight="1" spans="1:8">
      <c r="A16" s="39" t="s">
        <v>45</v>
      </c>
      <c r="B16" s="39" t="s">
        <v>406</v>
      </c>
      <c r="C16" s="39" t="s">
        <v>417</v>
      </c>
      <c r="D16" s="39" t="s">
        <v>421</v>
      </c>
      <c r="E16" s="37" t="s">
        <v>411</v>
      </c>
      <c r="F16" s="40">
        <v>1</v>
      </c>
      <c r="G16" s="41">
        <v>12800</v>
      </c>
      <c r="H16" s="41">
        <v>12800</v>
      </c>
    </row>
    <row r="17" ht="29.9" customHeight="1" spans="1:8">
      <c r="A17" s="39" t="s">
        <v>45</v>
      </c>
      <c r="B17" s="39" t="s">
        <v>406</v>
      </c>
      <c r="C17" s="39" t="s">
        <v>417</v>
      </c>
      <c r="D17" s="39" t="s">
        <v>422</v>
      </c>
      <c r="E17" s="37" t="s">
        <v>411</v>
      </c>
      <c r="F17" s="40">
        <v>2</v>
      </c>
      <c r="G17" s="41">
        <v>36000</v>
      </c>
      <c r="H17" s="41">
        <v>72000</v>
      </c>
    </row>
    <row r="18" ht="29.9" customHeight="1" spans="1:8">
      <c r="A18" s="39" t="s">
        <v>45</v>
      </c>
      <c r="B18" s="39" t="s">
        <v>406</v>
      </c>
      <c r="C18" s="39" t="s">
        <v>417</v>
      </c>
      <c r="D18" s="39" t="s">
        <v>423</v>
      </c>
      <c r="E18" s="37" t="s">
        <v>333</v>
      </c>
      <c r="F18" s="40">
        <v>1</v>
      </c>
      <c r="G18" s="41">
        <v>15000</v>
      </c>
      <c r="H18" s="41">
        <v>15000</v>
      </c>
    </row>
    <row r="19" ht="29.9" customHeight="1" spans="1:8">
      <c r="A19" s="39" t="s">
        <v>45</v>
      </c>
      <c r="B19" s="39" t="s">
        <v>406</v>
      </c>
      <c r="C19" s="39" t="s">
        <v>417</v>
      </c>
      <c r="D19" s="39" t="s">
        <v>424</v>
      </c>
      <c r="E19" s="37" t="s">
        <v>411</v>
      </c>
      <c r="F19" s="40">
        <v>1</v>
      </c>
      <c r="G19" s="41">
        <v>18500</v>
      </c>
      <c r="H19" s="41">
        <v>18500</v>
      </c>
    </row>
    <row r="20" ht="29.9" customHeight="1" spans="1:8">
      <c r="A20" s="39" t="s">
        <v>45</v>
      </c>
      <c r="B20" s="39" t="s">
        <v>406</v>
      </c>
      <c r="C20" s="39" t="s">
        <v>417</v>
      </c>
      <c r="D20" s="39" t="s">
        <v>425</v>
      </c>
      <c r="E20" s="37" t="s">
        <v>411</v>
      </c>
      <c r="F20" s="40">
        <v>1</v>
      </c>
      <c r="G20" s="41">
        <v>6500</v>
      </c>
      <c r="H20" s="41">
        <v>6500</v>
      </c>
    </row>
    <row r="21" ht="29.9" customHeight="1" spans="1:8">
      <c r="A21" s="39" t="s">
        <v>45</v>
      </c>
      <c r="B21" s="39" t="s">
        <v>406</v>
      </c>
      <c r="C21" s="39" t="s">
        <v>426</v>
      </c>
      <c r="D21" s="39" t="s">
        <v>427</v>
      </c>
      <c r="E21" s="37" t="s">
        <v>411</v>
      </c>
      <c r="F21" s="40">
        <v>2</v>
      </c>
      <c r="G21" s="41">
        <v>1800</v>
      </c>
      <c r="H21" s="41">
        <v>3600</v>
      </c>
    </row>
    <row r="22" ht="29.9" customHeight="1" spans="1:8">
      <c r="A22" s="39" t="s">
        <v>45</v>
      </c>
      <c r="B22" s="39" t="s">
        <v>406</v>
      </c>
      <c r="C22" s="39" t="s">
        <v>426</v>
      </c>
      <c r="D22" s="39" t="s">
        <v>428</v>
      </c>
      <c r="E22" s="37" t="s">
        <v>411</v>
      </c>
      <c r="F22" s="40">
        <v>1</v>
      </c>
      <c r="G22" s="41">
        <v>58000</v>
      </c>
      <c r="H22" s="41">
        <v>58000</v>
      </c>
    </row>
    <row r="23" ht="29.9" customHeight="1" spans="1:8">
      <c r="A23" s="39" t="s">
        <v>45</v>
      </c>
      <c r="B23" s="39" t="s">
        <v>406</v>
      </c>
      <c r="C23" s="39" t="s">
        <v>429</v>
      </c>
      <c r="D23" s="39" t="s">
        <v>430</v>
      </c>
      <c r="E23" s="37" t="s">
        <v>411</v>
      </c>
      <c r="F23" s="40">
        <v>3</v>
      </c>
      <c r="G23" s="41">
        <v>6500</v>
      </c>
      <c r="H23" s="41">
        <v>19500</v>
      </c>
    </row>
    <row r="24" ht="29.9" customHeight="1" spans="1:8">
      <c r="A24" s="39" t="s">
        <v>45</v>
      </c>
      <c r="B24" s="39" t="s">
        <v>406</v>
      </c>
      <c r="C24" s="39" t="s">
        <v>429</v>
      </c>
      <c r="D24" s="39" t="s">
        <v>431</v>
      </c>
      <c r="E24" s="37" t="s">
        <v>411</v>
      </c>
      <c r="F24" s="40">
        <v>1</v>
      </c>
      <c r="G24" s="41">
        <v>11000</v>
      </c>
      <c r="H24" s="41">
        <v>11000</v>
      </c>
    </row>
    <row r="25" ht="29.9" customHeight="1" spans="1:8">
      <c r="A25" s="39" t="s">
        <v>45</v>
      </c>
      <c r="B25" s="39" t="s">
        <v>406</v>
      </c>
      <c r="C25" s="39" t="s">
        <v>429</v>
      </c>
      <c r="D25" s="39" t="s">
        <v>432</v>
      </c>
      <c r="E25" s="37" t="s">
        <v>411</v>
      </c>
      <c r="F25" s="40">
        <v>1</v>
      </c>
      <c r="G25" s="41">
        <v>46000</v>
      </c>
      <c r="H25" s="41">
        <v>46000</v>
      </c>
    </row>
    <row r="26" ht="29.9" customHeight="1" spans="1:8">
      <c r="A26" s="39" t="s">
        <v>45</v>
      </c>
      <c r="B26" s="39" t="s">
        <v>406</v>
      </c>
      <c r="C26" s="39" t="s">
        <v>429</v>
      </c>
      <c r="D26" s="39" t="s">
        <v>433</v>
      </c>
      <c r="E26" s="37" t="s">
        <v>411</v>
      </c>
      <c r="F26" s="40">
        <v>1</v>
      </c>
      <c r="G26" s="41">
        <v>13000</v>
      </c>
      <c r="H26" s="41">
        <v>13000</v>
      </c>
    </row>
    <row r="27" ht="29.9" customHeight="1" spans="1:8">
      <c r="A27" s="39" t="s">
        <v>45</v>
      </c>
      <c r="B27" s="39" t="s">
        <v>406</v>
      </c>
      <c r="C27" s="39" t="s">
        <v>429</v>
      </c>
      <c r="D27" s="39" t="s">
        <v>434</v>
      </c>
      <c r="E27" s="37" t="s">
        <v>411</v>
      </c>
      <c r="F27" s="40">
        <v>1</v>
      </c>
      <c r="G27" s="41">
        <v>370000</v>
      </c>
      <c r="H27" s="41">
        <v>370000</v>
      </c>
    </row>
    <row r="28" ht="29.9" customHeight="1" spans="1:8">
      <c r="A28" s="39" t="s">
        <v>45</v>
      </c>
      <c r="B28" s="39" t="s">
        <v>406</v>
      </c>
      <c r="C28" s="39" t="s">
        <v>429</v>
      </c>
      <c r="D28" s="39" t="s">
        <v>435</v>
      </c>
      <c r="E28" s="37" t="s">
        <v>411</v>
      </c>
      <c r="F28" s="40">
        <v>8</v>
      </c>
      <c r="G28" s="41">
        <v>48800</v>
      </c>
      <c r="H28" s="41">
        <v>390400</v>
      </c>
    </row>
    <row r="29" ht="29.9" customHeight="1" spans="1:8">
      <c r="A29" s="39" t="s">
        <v>45</v>
      </c>
      <c r="B29" s="39" t="s">
        <v>406</v>
      </c>
      <c r="C29" s="39" t="s">
        <v>436</v>
      </c>
      <c r="D29" s="39" t="s">
        <v>437</v>
      </c>
      <c r="E29" s="37" t="s">
        <v>411</v>
      </c>
      <c r="F29" s="40">
        <v>1</v>
      </c>
      <c r="G29" s="41">
        <v>13000</v>
      </c>
      <c r="H29" s="41">
        <v>13000</v>
      </c>
    </row>
    <row r="30" ht="29.9" customHeight="1" spans="1:8">
      <c r="A30" s="39" t="s">
        <v>45</v>
      </c>
      <c r="B30" s="39" t="s">
        <v>406</v>
      </c>
      <c r="C30" s="39" t="s">
        <v>436</v>
      </c>
      <c r="D30" s="39" t="s">
        <v>438</v>
      </c>
      <c r="E30" s="37" t="s">
        <v>411</v>
      </c>
      <c r="F30" s="40">
        <v>1</v>
      </c>
      <c r="G30" s="41">
        <v>24000</v>
      </c>
      <c r="H30" s="41">
        <v>24000</v>
      </c>
    </row>
    <row r="31" ht="29.9" customHeight="1" spans="1:8">
      <c r="A31" s="39" t="s">
        <v>45</v>
      </c>
      <c r="B31" s="39" t="s">
        <v>406</v>
      </c>
      <c r="C31" s="39" t="s">
        <v>436</v>
      </c>
      <c r="D31" s="39" t="s">
        <v>439</v>
      </c>
      <c r="E31" s="37" t="s">
        <v>411</v>
      </c>
      <c r="F31" s="40">
        <v>1</v>
      </c>
      <c r="G31" s="41">
        <v>3500</v>
      </c>
      <c r="H31" s="41">
        <v>3500</v>
      </c>
    </row>
    <row r="32" ht="29.9" customHeight="1" spans="1:8">
      <c r="A32" s="39" t="s">
        <v>45</v>
      </c>
      <c r="B32" s="39" t="s">
        <v>406</v>
      </c>
      <c r="C32" s="39" t="s">
        <v>436</v>
      </c>
      <c r="D32" s="39" t="s">
        <v>439</v>
      </c>
      <c r="E32" s="37" t="s">
        <v>411</v>
      </c>
      <c r="F32" s="40">
        <v>1</v>
      </c>
      <c r="G32" s="41">
        <v>3500</v>
      </c>
      <c r="H32" s="41">
        <v>3500</v>
      </c>
    </row>
    <row r="33" ht="29.9" customHeight="1" spans="1:8">
      <c r="A33" s="39" t="s">
        <v>45</v>
      </c>
      <c r="B33" s="39" t="s">
        <v>406</v>
      </c>
      <c r="C33" s="39" t="s">
        <v>436</v>
      </c>
      <c r="D33" s="39" t="s">
        <v>440</v>
      </c>
      <c r="E33" s="37" t="s">
        <v>411</v>
      </c>
      <c r="F33" s="40">
        <v>1</v>
      </c>
      <c r="G33" s="41">
        <v>3900000</v>
      </c>
      <c r="H33" s="41">
        <v>3900000</v>
      </c>
    </row>
    <row r="34" ht="29.9" customHeight="1" spans="1:8">
      <c r="A34" s="39" t="s">
        <v>45</v>
      </c>
      <c r="B34" s="39" t="s">
        <v>406</v>
      </c>
      <c r="C34" s="39" t="s">
        <v>436</v>
      </c>
      <c r="D34" s="39" t="s">
        <v>441</v>
      </c>
      <c r="E34" s="37" t="s">
        <v>411</v>
      </c>
      <c r="F34" s="40">
        <v>2</v>
      </c>
      <c r="G34" s="41">
        <v>2800</v>
      </c>
      <c r="H34" s="41">
        <v>5600</v>
      </c>
    </row>
    <row r="35" ht="29.9" customHeight="1" spans="1:8">
      <c r="A35" s="39" t="s">
        <v>45</v>
      </c>
      <c r="B35" s="39" t="s">
        <v>406</v>
      </c>
      <c r="C35" s="39" t="s">
        <v>436</v>
      </c>
      <c r="D35" s="39" t="s">
        <v>442</v>
      </c>
      <c r="E35" s="37" t="s">
        <v>411</v>
      </c>
      <c r="F35" s="40">
        <v>1</v>
      </c>
      <c r="G35" s="41">
        <v>15000</v>
      </c>
      <c r="H35" s="41">
        <v>15000</v>
      </c>
    </row>
    <row r="36" ht="29.9" customHeight="1" spans="1:8">
      <c r="A36" s="39" t="s">
        <v>45</v>
      </c>
      <c r="B36" s="39" t="s">
        <v>406</v>
      </c>
      <c r="C36" s="39" t="s">
        <v>436</v>
      </c>
      <c r="D36" s="39" t="s">
        <v>443</v>
      </c>
      <c r="E36" s="37" t="s">
        <v>411</v>
      </c>
      <c r="F36" s="40">
        <v>2</v>
      </c>
      <c r="G36" s="41">
        <v>2800</v>
      </c>
      <c r="H36" s="41">
        <v>5600</v>
      </c>
    </row>
    <row r="37" ht="29.9" customHeight="1" spans="1:8">
      <c r="A37" s="39" t="s">
        <v>45</v>
      </c>
      <c r="B37" s="39" t="s">
        <v>406</v>
      </c>
      <c r="C37" s="39" t="s">
        <v>436</v>
      </c>
      <c r="D37" s="39" t="s">
        <v>444</v>
      </c>
      <c r="E37" s="37" t="s">
        <v>411</v>
      </c>
      <c r="F37" s="40">
        <v>1</v>
      </c>
      <c r="G37" s="41">
        <v>3900</v>
      </c>
      <c r="H37" s="41">
        <v>3900</v>
      </c>
    </row>
    <row r="38" ht="29.9" customHeight="1" spans="1:8">
      <c r="A38" s="39" t="s">
        <v>45</v>
      </c>
      <c r="B38" s="39" t="s">
        <v>406</v>
      </c>
      <c r="C38" s="39" t="s">
        <v>436</v>
      </c>
      <c r="D38" s="39" t="s">
        <v>445</v>
      </c>
      <c r="E38" s="37" t="s">
        <v>411</v>
      </c>
      <c r="F38" s="40">
        <v>1</v>
      </c>
      <c r="G38" s="41">
        <v>2160</v>
      </c>
      <c r="H38" s="41">
        <v>2160</v>
      </c>
    </row>
    <row r="39" ht="29.9" customHeight="1" spans="1:8">
      <c r="A39" s="39" t="s">
        <v>45</v>
      </c>
      <c r="B39" s="39" t="s">
        <v>406</v>
      </c>
      <c r="C39" s="39" t="s">
        <v>436</v>
      </c>
      <c r="D39" s="39" t="s">
        <v>446</v>
      </c>
      <c r="E39" s="37" t="s">
        <v>411</v>
      </c>
      <c r="F39" s="40">
        <v>1</v>
      </c>
      <c r="G39" s="41">
        <v>658000</v>
      </c>
      <c r="H39" s="41">
        <v>658000</v>
      </c>
    </row>
    <row r="40" ht="29.9" customHeight="1" spans="1:8">
      <c r="A40" s="39" t="s">
        <v>45</v>
      </c>
      <c r="B40" s="39" t="s">
        <v>406</v>
      </c>
      <c r="C40" s="39" t="s">
        <v>436</v>
      </c>
      <c r="D40" s="39" t="s">
        <v>447</v>
      </c>
      <c r="E40" s="37" t="s">
        <v>411</v>
      </c>
      <c r="F40" s="40">
        <v>4</v>
      </c>
      <c r="G40" s="41">
        <v>180000</v>
      </c>
      <c r="H40" s="41">
        <v>720000</v>
      </c>
    </row>
    <row r="41" ht="29.9" customHeight="1" spans="1:8">
      <c r="A41" s="39" t="s">
        <v>45</v>
      </c>
      <c r="B41" s="39" t="s">
        <v>406</v>
      </c>
      <c r="C41" s="39" t="s">
        <v>436</v>
      </c>
      <c r="D41" s="39" t="s">
        <v>448</v>
      </c>
      <c r="E41" s="37" t="s">
        <v>411</v>
      </c>
      <c r="F41" s="40">
        <v>1</v>
      </c>
      <c r="G41" s="41">
        <v>6880</v>
      </c>
      <c r="H41" s="41">
        <v>6880</v>
      </c>
    </row>
    <row r="42" ht="29.9" customHeight="1" spans="1:8">
      <c r="A42" s="39" t="s">
        <v>45</v>
      </c>
      <c r="B42" s="39" t="s">
        <v>406</v>
      </c>
      <c r="C42" s="39" t="s">
        <v>436</v>
      </c>
      <c r="D42" s="39" t="s">
        <v>449</v>
      </c>
      <c r="E42" s="37" t="s">
        <v>411</v>
      </c>
      <c r="F42" s="40">
        <v>2</v>
      </c>
      <c r="G42" s="41">
        <v>6800</v>
      </c>
      <c r="H42" s="41">
        <v>13600</v>
      </c>
    </row>
    <row r="43" ht="29.9" customHeight="1" spans="1:8">
      <c r="A43" s="39" t="s">
        <v>45</v>
      </c>
      <c r="B43" s="39" t="s">
        <v>406</v>
      </c>
      <c r="C43" s="39" t="s">
        <v>436</v>
      </c>
      <c r="D43" s="39" t="s">
        <v>450</v>
      </c>
      <c r="E43" s="37" t="s">
        <v>411</v>
      </c>
      <c r="F43" s="40">
        <v>1</v>
      </c>
      <c r="G43" s="41">
        <v>5500</v>
      </c>
      <c r="H43" s="41">
        <v>5500</v>
      </c>
    </row>
    <row r="44" ht="29.9" customHeight="1" spans="1:8">
      <c r="A44" s="39" t="s">
        <v>45</v>
      </c>
      <c r="B44" s="39" t="s">
        <v>406</v>
      </c>
      <c r="C44" s="39" t="s">
        <v>436</v>
      </c>
      <c r="D44" s="39" t="s">
        <v>451</v>
      </c>
      <c r="E44" s="37" t="s">
        <v>411</v>
      </c>
      <c r="F44" s="40">
        <v>2</v>
      </c>
      <c r="G44" s="41">
        <v>9000</v>
      </c>
      <c r="H44" s="41">
        <v>18000</v>
      </c>
    </row>
    <row r="45" ht="29.9" customHeight="1" spans="1:8">
      <c r="A45" s="39" t="s">
        <v>45</v>
      </c>
      <c r="B45" s="39" t="s">
        <v>406</v>
      </c>
      <c r="C45" s="39" t="s">
        <v>436</v>
      </c>
      <c r="D45" s="39" t="s">
        <v>452</v>
      </c>
      <c r="E45" s="37" t="s">
        <v>411</v>
      </c>
      <c r="F45" s="40">
        <v>2</v>
      </c>
      <c r="G45" s="41">
        <v>2000</v>
      </c>
      <c r="H45" s="41">
        <v>4000</v>
      </c>
    </row>
    <row r="46" ht="29.9" customHeight="1" spans="1:8">
      <c r="A46" s="39" t="s">
        <v>45</v>
      </c>
      <c r="B46" s="39" t="s">
        <v>406</v>
      </c>
      <c r="C46" s="39" t="s">
        <v>453</v>
      </c>
      <c r="D46" s="39" t="s">
        <v>454</v>
      </c>
      <c r="E46" s="37" t="s">
        <v>411</v>
      </c>
      <c r="F46" s="40">
        <v>4</v>
      </c>
      <c r="G46" s="41">
        <v>5000</v>
      </c>
      <c r="H46" s="41">
        <v>20000</v>
      </c>
    </row>
    <row r="47" ht="29.9" customHeight="1" spans="1:8">
      <c r="A47" s="39" t="s">
        <v>45</v>
      </c>
      <c r="B47" s="39" t="s">
        <v>406</v>
      </c>
      <c r="C47" s="39" t="s">
        <v>453</v>
      </c>
      <c r="D47" s="39" t="s">
        <v>455</v>
      </c>
      <c r="E47" s="37" t="s">
        <v>411</v>
      </c>
      <c r="F47" s="40">
        <v>1</v>
      </c>
      <c r="G47" s="41">
        <v>68000</v>
      </c>
      <c r="H47" s="41">
        <v>68000</v>
      </c>
    </row>
    <row r="48" ht="29.9" customHeight="1" spans="1:8">
      <c r="A48" s="39" t="s">
        <v>45</v>
      </c>
      <c r="B48" s="39" t="s">
        <v>406</v>
      </c>
      <c r="C48" s="39" t="s">
        <v>453</v>
      </c>
      <c r="D48" s="39" t="s">
        <v>456</v>
      </c>
      <c r="E48" s="37" t="s">
        <v>411</v>
      </c>
      <c r="F48" s="40">
        <v>1</v>
      </c>
      <c r="G48" s="41">
        <v>55300</v>
      </c>
      <c r="H48" s="41">
        <v>55300</v>
      </c>
    </row>
    <row r="49" ht="29.9" customHeight="1" spans="1:8">
      <c r="A49" s="39" t="s">
        <v>45</v>
      </c>
      <c r="B49" s="39" t="s">
        <v>406</v>
      </c>
      <c r="C49" s="39" t="s">
        <v>453</v>
      </c>
      <c r="D49" s="39" t="s">
        <v>456</v>
      </c>
      <c r="E49" s="37" t="s">
        <v>411</v>
      </c>
      <c r="F49" s="40">
        <v>1</v>
      </c>
      <c r="G49" s="41">
        <v>55300</v>
      </c>
      <c r="H49" s="41">
        <v>55300</v>
      </c>
    </row>
    <row r="50" ht="29.9" customHeight="1" spans="1:8">
      <c r="A50" s="39" t="s">
        <v>45</v>
      </c>
      <c r="B50" s="39" t="s">
        <v>406</v>
      </c>
      <c r="C50" s="39" t="s">
        <v>453</v>
      </c>
      <c r="D50" s="39" t="s">
        <v>457</v>
      </c>
      <c r="E50" s="37" t="s">
        <v>411</v>
      </c>
      <c r="F50" s="40">
        <v>1</v>
      </c>
      <c r="G50" s="41">
        <v>18800</v>
      </c>
      <c r="H50" s="41">
        <v>18800</v>
      </c>
    </row>
    <row r="51" ht="29.9" customHeight="1" spans="1:8">
      <c r="A51" s="39" t="s">
        <v>45</v>
      </c>
      <c r="B51" s="39" t="s">
        <v>406</v>
      </c>
      <c r="C51" s="39" t="s">
        <v>453</v>
      </c>
      <c r="D51" s="39" t="s">
        <v>458</v>
      </c>
      <c r="E51" s="37" t="s">
        <v>411</v>
      </c>
      <c r="F51" s="40">
        <v>3</v>
      </c>
      <c r="G51" s="41">
        <v>18000</v>
      </c>
      <c r="H51" s="41">
        <v>54000</v>
      </c>
    </row>
    <row r="52" ht="29.9" customHeight="1" spans="1:8">
      <c r="A52" s="39" t="s">
        <v>45</v>
      </c>
      <c r="B52" s="39" t="s">
        <v>406</v>
      </c>
      <c r="C52" s="39" t="s">
        <v>453</v>
      </c>
      <c r="D52" s="39" t="s">
        <v>459</v>
      </c>
      <c r="E52" s="37" t="s">
        <v>411</v>
      </c>
      <c r="F52" s="40">
        <v>2</v>
      </c>
      <c r="G52" s="41">
        <v>2800</v>
      </c>
      <c r="H52" s="41">
        <v>5600</v>
      </c>
    </row>
    <row r="53" ht="29.9" customHeight="1" spans="1:8">
      <c r="A53" s="39" t="s">
        <v>45</v>
      </c>
      <c r="B53" s="39" t="s">
        <v>406</v>
      </c>
      <c r="C53" s="39" t="s">
        <v>453</v>
      </c>
      <c r="D53" s="39" t="s">
        <v>460</v>
      </c>
      <c r="E53" s="37" t="s">
        <v>411</v>
      </c>
      <c r="F53" s="40">
        <v>2</v>
      </c>
      <c r="G53" s="41">
        <v>38000</v>
      </c>
      <c r="H53" s="41">
        <v>76000</v>
      </c>
    </row>
    <row r="54" ht="29.9" customHeight="1" spans="1:8">
      <c r="A54" s="39" t="s">
        <v>45</v>
      </c>
      <c r="B54" s="39" t="s">
        <v>406</v>
      </c>
      <c r="C54" s="39" t="s">
        <v>453</v>
      </c>
      <c r="D54" s="39" t="s">
        <v>461</v>
      </c>
      <c r="E54" s="37" t="s">
        <v>411</v>
      </c>
      <c r="F54" s="40">
        <v>1</v>
      </c>
      <c r="G54" s="41">
        <v>4000</v>
      </c>
      <c r="H54" s="41">
        <v>4000</v>
      </c>
    </row>
    <row r="55" ht="29.9" customHeight="1" spans="1:8">
      <c r="A55" s="39" t="s">
        <v>45</v>
      </c>
      <c r="B55" s="39" t="s">
        <v>406</v>
      </c>
      <c r="C55" s="39" t="s">
        <v>453</v>
      </c>
      <c r="D55" s="39" t="s">
        <v>462</v>
      </c>
      <c r="E55" s="37" t="s">
        <v>411</v>
      </c>
      <c r="F55" s="40">
        <v>5</v>
      </c>
      <c r="G55" s="41">
        <v>380</v>
      </c>
      <c r="H55" s="41">
        <v>1900</v>
      </c>
    </row>
    <row r="56" ht="29.9" customHeight="1" spans="1:8">
      <c r="A56" s="39" t="s">
        <v>45</v>
      </c>
      <c r="B56" s="39" t="s">
        <v>406</v>
      </c>
      <c r="C56" s="39" t="s">
        <v>453</v>
      </c>
      <c r="D56" s="39" t="s">
        <v>463</v>
      </c>
      <c r="E56" s="37" t="s">
        <v>411</v>
      </c>
      <c r="F56" s="40">
        <v>1</v>
      </c>
      <c r="G56" s="41">
        <v>40000</v>
      </c>
      <c r="H56" s="41">
        <v>40000</v>
      </c>
    </row>
    <row r="57" ht="29.9" customHeight="1" spans="1:8">
      <c r="A57" s="39" t="s">
        <v>45</v>
      </c>
      <c r="B57" s="39" t="s">
        <v>406</v>
      </c>
      <c r="C57" s="39" t="s">
        <v>453</v>
      </c>
      <c r="D57" s="39" t="s">
        <v>464</v>
      </c>
      <c r="E57" s="37" t="s">
        <v>411</v>
      </c>
      <c r="F57" s="40">
        <v>2</v>
      </c>
      <c r="G57" s="41">
        <v>3000</v>
      </c>
      <c r="H57" s="41">
        <v>6000</v>
      </c>
    </row>
    <row r="58" ht="29.9" customHeight="1" spans="1:8">
      <c r="A58" s="39" t="s">
        <v>45</v>
      </c>
      <c r="B58" s="39" t="s">
        <v>406</v>
      </c>
      <c r="C58" s="39" t="s">
        <v>453</v>
      </c>
      <c r="D58" s="39" t="s">
        <v>465</v>
      </c>
      <c r="E58" s="37" t="s">
        <v>411</v>
      </c>
      <c r="F58" s="40">
        <v>3</v>
      </c>
      <c r="G58" s="41">
        <v>15000</v>
      </c>
      <c r="H58" s="41">
        <v>45000</v>
      </c>
    </row>
    <row r="59" ht="29.9" customHeight="1" spans="1:8">
      <c r="A59" s="39" t="s">
        <v>45</v>
      </c>
      <c r="B59" s="39" t="s">
        <v>406</v>
      </c>
      <c r="C59" s="39" t="s">
        <v>453</v>
      </c>
      <c r="D59" s="39" t="s">
        <v>466</v>
      </c>
      <c r="E59" s="37" t="s">
        <v>333</v>
      </c>
      <c r="F59" s="40">
        <v>5</v>
      </c>
      <c r="G59" s="41">
        <v>57000</v>
      </c>
      <c r="H59" s="41">
        <v>285000</v>
      </c>
    </row>
    <row r="60" ht="29.9" customHeight="1" spans="1:8">
      <c r="A60" s="39" t="s">
        <v>45</v>
      </c>
      <c r="B60" s="39" t="s">
        <v>406</v>
      </c>
      <c r="C60" s="39" t="s">
        <v>453</v>
      </c>
      <c r="D60" s="39" t="s">
        <v>467</v>
      </c>
      <c r="E60" s="37" t="s">
        <v>333</v>
      </c>
      <c r="F60" s="40">
        <v>2</v>
      </c>
      <c r="G60" s="41">
        <v>40000</v>
      </c>
      <c r="H60" s="41">
        <v>80000</v>
      </c>
    </row>
    <row r="61" ht="29.9" customHeight="1" spans="1:8">
      <c r="A61" s="39" t="s">
        <v>45</v>
      </c>
      <c r="B61" s="39" t="s">
        <v>406</v>
      </c>
      <c r="C61" s="39" t="s">
        <v>453</v>
      </c>
      <c r="D61" s="39" t="s">
        <v>468</v>
      </c>
      <c r="E61" s="37" t="s">
        <v>411</v>
      </c>
      <c r="F61" s="40">
        <v>4</v>
      </c>
      <c r="G61" s="41">
        <v>130000</v>
      </c>
      <c r="H61" s="41">
        <v>520000</v>
      </c>
    </row>
    <row r="62" ht="29.9" customHeight="1" spans="1:8">
      <c r="A62" s="39" t="s">
        <v>45</v>
      </c>
      <c r="B62" s="39" t="s">
        <v>406</v>
      </c>
      <c r="C62" s="39" t="s">
        <v>469</v>
      </c>
      <c r="D62" s="39" t="s">
        <v>470</v>
      </c>
      <c r="E62" s="37" t="s">
        <v>333</v>
      </c>
      <c r="F62" s="40">
        <v>5</v>
      </c>
      <c r="G62" s="41">
        <v>1000</v>
      </c>
      <c r="H62" s="41">
        <v>5000</v>
      </c>
    </row>
    <row r="63" ht="29.9" customHeight="1" spans="1:8">
      <c r="A63" s="39" t="s">
        <v>45</v>
      </c>
      <c r="B63" s="39" t="s">
        <v>406</v>
      </c>
      <c r="C63" s="39" t="s">
        <v>471</v>
      </c>
      <c r="D63" s="39" t="s">
        <v>472</v>
      </c>
      <c r="E63" s="37" t="s">
        <v>333</v>
      </c>
      <c r="F63" s="40">
        <v>2</v>
      </c>
      <c r="G63" s="41">
        <v>55000</v>
      </c>
      <c r="H63" s="41">
        <v>110000</v>
      </c>
    </row>
    <row r="64" ht="29.9" customHeight="1" spans="1:8">
      <c r="A64" s="39" t="s">
        <v>45</v>
      </c>
      <c r="B64" s="39" t="s">
        <v>473</v>
      </c>
      <c r="C64" s="39" t="s">
        <v>474</v>
      </c>
      <c r="D64" s="39" t="s">
        <v>475</v>
      </c>
      <c r="E64" s="37" t="s">
        <v>476</v>
      </c>
      <c r="F64" s="40">
        <v>3</v>
      </c>
      <c r="G64" s="41">
        <v>1200</v>
      </c>
      <c r="H64" s="41">
        <v>3600</v>
      </c>
    </row>
    <row r="65" ht="29.9" customHeight="1" spans="1:8">
      <c r="A65" s="39" t="s">
        <v>45</v>
      </c>
      <c r="B65" s="39" t="s">
        <v>473</v>
      </c>
      <c r="C65" s="39" t="s">
        <v>474</v>
      </c>
      <c r="D65" s="39" t="s">
        <v>477</v>
      </c>
      <c r="E65" s="37" t="s">
        <v>476</v>
      </c>
      <c r="F65" s="40">
        <v>60</v>
      </c>
      <c r="G65" s="41">
        <v>1650</v>
      </c>
      <c r="H65" s="41">
        <v>99000</v>
      </c>
    </row>
    <row r="66" ht="29.9" customHeight="1" spans="1:8">
      <c r="A66" s="39" t="s">
        <v>45</v>
      </c>
      <c r="B66" s="39" t="s">
        <v>473</v>
      </c>
      <c r="C66" s="39" t="s">
        <v>474</v>
      </c>
      <c r="D66" s="39" t="s">
        <v>478</v>
      </c>
      <c r="E66" s="37" t="s">
        <v>479</v>
      </c>
      <c r="F66" s="40">
        <v>2</v>
      </c>
      <c r="G66" s="41">
        <v>2325</v>
      </c>
      <c r="H66" s="41">
        <v>4650</v>
      </c>
    </row>
    <row r="67" ht="29.9" customHeight="1" spans="1:8">
      <c r="A67" s="39" t="s">
        <v>45</v>
      </c>
      <c r="B67" s="39" t="s">
        <v>473</v>
      </c>
      <c r="C67" s="39" t="s">
        <v>474</v>
      </c>
      <c r="D67" s="39" t="s">
        <v>480</v>
      </c>
      <c r="E67" s="37" t="s">
        <v>479</v>
      </c>
      <c r="F67" s="40">
        <v>9</v>
      </c>
      <c r="G67" s="41">
        <v>1950</v>
      </c>
      <c r="H67" s="41">
        <v>17550</v>
      </c>
    </row>
    <row r="68" ht="29.9" customHeight="1" spans="1:8">
      <c r="A68" s="39" t="s">
        <v>45</v>
      </c>
      <c r="B68" s="39" t="s">
        <v>473</v>
      </c>
      <c r="C68" s="39" t="s">
        <v>474</v>
      </c>
      <c r="D68" s="39" t="s">
        <v>481</v>
      </c>
      <c r="E68" s="37" t="s">
        <v>479</v>
      </c>
      <c r="F68" s="40">
        <v>2</v>
      </c>
      <c r="G68" s="41">
        <v>3300</v>
      </c>
      <c r="H68" s="41">
        <v>6600</v>
      </c>
    </row>
    <row r="69" ht="29.9" customHeight="1" spans="1:8">
      <c r="A69" s="39" t="s">
        <v>45</v>
      </c>
      <c r="B69" s="39" t="s">
        <v>473</v>
      </c>
      <c r="C69" s="39" t="s">
        <v>474</v>
      </c>
      <c r="D69" s="39" t="s">
        <v>482</v>
      </c>
      <c r="E69" s="37" t="s">
        <v>411</v>
      </c>
      <c r="F69" s="40">
        <v>1</v>
      </c>
      <c r="G69" s="41">
        <v>15000</v>
      </c>
      <c r="H69" s="41">
        <v>15000</v>
      </c>
    </row>
    <row r="70" ht="29.9" customHeight="1" spans="1:8">
      <c r="A70" s="39" t="s">
        <v>45</v>
      </c>
      <c r="B70" s="39" t="s">
        <v>473</v>
      </c>
      <c r="C70" s="39" t="s">
        <v>483</v>
      </c>
      <c r="D70" s="39" t="s">
        <v>351</v>
      </c>
      <c r="E70" s="37" t="s">
        <v>269</v>
      </c>
      <c r="F70" s="40">
        <v>10</v>
      </c>
      <c r="G70" s="41">
        <v>800</v>
      </c>
      <c r="H70" s="41">
        <v>8000</v>
      </c>
    </row>
    <row r="71" ht="29.9" customHeight="1" spans="1:8">
      <c r="A71" s="39" t="s">
        <v>45</v>
      </c>
      <c r="B71" s="39" t="s">
        <v>473</v>
      </c>
      <c r="C71" s="39" t="s">
        <v>484</v>
      </c>
      <c r="D71" s="39" t="s">
        <v>485</v>
      </c>
      <c r="E71" s="37" t="s">
        <v>411</v>
      </c>
      <c r="F71" s="40">
        <v>5</v>
      </c>
      <c r="G71" s="41">
        <v>1150</v>
      </c>
      <c r="H71" s="41">
        <v>5750</v>
      </c>
    </row>
    <row r="72" ht="29.9" customHeight="1" spans="1:8">
      <c r="A72" s="39" t="s">
        <v>45</v>
      </c>
      <c r="B72" s="39" t="s">
        <v>473</v>
      </c>
      <c r="C72" s="39" t="s">
        <v>484</v>
      </c>
      <c r="D72" s="39" t="s">
        <v>486</v>
      </c>
      <c r="E72" s="37" t="s">
        <v>333</v>
      </c>
      <c r="F72" s="40">
        <v>3</v>
      </c>
      <c r="G72" s="41">
        <v>1700</v>
      </c>
      <c r="H72" s="41">
        <v>5100</v>
      </c>
    </row>
    <row r="73" ht="20.15" customHeight="1" spans="1:8">
      <c r="A73" s="37" t="s">
        <v>30</v>
      </c>
      <c r="B73" s="37"/>
      <c r="C73" s="37"/>
      <c r="D73" s="37"/>
      <c r="E73" s="37"/>
      <c r="F73" s="40">
        <v>203</v>
      </c>
      <c r="G73" s="41"/>
      <c r="H73" s="41">
        <v>8500990</v>
      </c>
    </row>
    <row r="74" ht="19.5" customHeight="1" spans="1:8">
      <c r="A74" s="39" t="s">
        <v>487</v>
      </c>
      <c r="B74" s="39"/>
      <c r="C74" s="39"/>
      <c r="D74" s="39"/>
      <c r="E74" s="39"/>
      <c r="F74" s="42"/>
      <c r="G74" s="43"/>
      <c r="H74" s="43"/>
    </row>
  </sheetData>
  <mergeCells count="9">
    <mergeCell ref="A2:H2"/>
    <mergeCell ref="F4:H4"/>
    <mergeCell ref="A73:E73"/>
    <mergeCell ref="A74:H74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0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A1" t="s">
        <v>315</v>
      </c>
      <c r="D1" s="1"/>
      <c r="E1" s="1"/>
      <c r="F1" s="1"/>
      <c r="G1" s="1"/>
      <c r="K1" s="2" t="s">
        <v>488</v>
      </c>
    </row>
    <row r="2" ht="27.75" customHeight="1" spans="1:11">
      <c r="A2" s="27" t="s">
        <v>489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"单位名称："&amp;"云南省种子管理站"</f>
        <v>单位名称：云南省种子管理站</v>
      </c>
      <c r="B3" s="5"/>
      <c r="C3" s="5"/>
      <c r="D3" s="5"/>
      <c r="E3" s="5"/>
      <c r="F3" s="5"/>
      <c r="G3" s="5"/>
      <c r="H3" s="6"/>
      <c r="I3" s="6"/>
      <c r="J3" s="6"/>
      <c r="K3" s="7" t="s">
        <v>119</v>
      </c>
    </row>
    <row r="4" ht="21.75" customHeight="1" spans="1:11">
      <c r="A4" s="8" t="s">
        <v>206</v>
      </c>
      <c r="B4" s="8" t="s">
        <v>130</v>
      </c>
      <c r="C4" s="8" t="s">
        <v>207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30</v>
      </c>
      <c r="I4" s="10" t="s">
        <v>490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0.65" customHeight="1" spans="1:11">
      <c r="A8" s="30"/>
      <c r="B8" s="20"/>
      <c r="C8" s="30"/>
      <c r="D8" s="30"/>
      <c r="E8" s="30"/>
      <c r="F8" s="30"/>
      <c r="G8" s="30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1" t="s">
        <v>94</v>
      </c>
      <c r="B10" s="32"/>
      <c r="C10" s="32"/>
      <c r="D10" s="32"/>
      <c r="E10" s="32"/>
      <c r="F10" s="32"/>
      <c r="G10" s="33"/>
      <c r="H10" s="22"/>
      <c r="I10" s="22"/>
      <c r="J10" s="22"/>
      <c r="K10" s="22"/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topLeftCell="A5" workbookViewId="0">
      <selection activeCell="C16" sqref="C16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491</v>
      </c>
    </row>
    <row r="2" ht="27.75" customHeight="1" spans="1:7">
      <c r="A2" s="3" t="s">
        <v>492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"单位名称："&amp;"云南省种子管理站"</f>
        <v>单位名称：云南省种子管理站</v>
      </c>
      <c r="B3" s="5"/>
      <c r="C3" s="5"/>
      <c r="D3" s="5"/>
      <c r="E3" s="6"/>
      <c r="F3" s="6"/>
      <c r="G3" s="7" t="s">
        <v>119</v>
      </c>
    </row>
    <row r="4" ht="21.75" customHeight="1" spans="1:7">
      <c r="A4" s="8" t="s">
        <v>207</v>
      </c>
      <c r="B4" s="8" t="s">
        <v>206</v>
      </c>
      <c r="C4" s="8" t="s">
        <v>130</v>
      </c>
      <c r="D4" s="9" t="s">
        <v>493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494</v>
      </c>
      <c r="F5" s="9" t="s">
        <v>495</v>
      </c>
      <c r="G5" s="9" t="s">
        <v>496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45</v>
      </c>
      <c r="B8" s="21"/>
      <c r="C8" s="21"/>
      <c r="D8" s="20"/>
      <c r="E8" s="22">
        <v>15062400</v>
      </c>
      <c r="F8" s="22">
        <v>15062400</v>
      </c>
      <c r="G8" s="22">
        <v>15062400</v>
      </c>
    </row>
    <row r="9" ht="29.9" customHeight="1" spans="1:7">
      <c r="A9" s="20"/>
      <c r="B9" s="20" t="s">
        <v>497</v>
      </c>
      <c r="C9" s="20" t="s">
        <v>219</v>
      </c>
      <c r="D9" s="20" t="s">
        <v>498</v>
      </c>
      <c r="E9" s="22">
        <v>62400</v>
      </c>
      <c r="F9" s="22">
        <v>62400</v>
      </c>
      <c r="G9" s="22">
        <v>62400</v>
      </c>
    </row>
    <row r="10" ht="29.9" customHeight="1" spans="1:7">
      <c r="A10" s="23"/>
      <c r="B10" s="20" t="s">
        <v>499</v>
      </c>
      <c r="C10" s="20" t="s">
        <v>224</v>
      </c>
      <c r="D10" s="20" t="s">
        <v>498</v>
      </c>
      <c r="E10" s="22">
        <v>15000000</v>
      </c>
      <c r="F10" s="22">
        <v>15000000</v>
      </c>
      <c r="G10" s="22">
        <v>15000000</v>
      </c>
    </row>
    <row r="11" ht="18.75" customHeight="1" spans="1:7">
      <c r="A11" s="24" t="s">
        <v>30</v>
      </c>
      <c r="B11" s="25" t="s">
        <v>500</v>
      </c>
      <c r="C11" s="25"/>
      <c r="D11" s="26"/>
      <c r="E11" s="22">
        <v>15062400</v>
      </c>
      <c r="F11" s="22">
        <v>15062400</v>
      </c>
      <c r="G11" s="22">
        <v>15062400</v>
      </c>
    </row>
  </sheetData>
  <mergeCells count="11">
    <mergeCell ref="A2:G2"/>
    <mergeCell ref="A3:D3"/>
    <mergeCell ref="E4:G4"/>
    <mergeCell ref="A11:D11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李纹秀</cp:lastModifiedBy>
  <dcterms:created xsi:type="dcterms:W3CDTF">2026-02-11T07:36:00Z</dcterms:created>
  <dcterms:modified xsi:type="dcterms:W3CDTF">2026-02-14T03:12:01Z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0A777F2794544C9CA7839FFC70A7BA64_13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