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5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<sst xmlns="http://schemas.openxmlformats.org/spreadsheetml/2006/main" count="1091" uniqueCount="422">
  <si>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</si>
  <si>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</si>
  <si>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</si>
  <si>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</si>
  <si>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</si>
  <si>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</si>
  <si>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</si>
  <si>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</si>
  <si>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</si>
  <si>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</si>
  <si>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</si>
  <si>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</si>
  <si>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</si>
  <si>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</si>
  <si>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</si>
  <si>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</si>
  <si>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</si>
  <si>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</si>
  <si>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</si>
  <si>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</si>
  <si>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</si>
  <si>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</si>
  <si>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</si>
  <si>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</si>
  <si>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</si>
  <si>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</si>
  <si>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</si>
  <si>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</si>
  <si>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</si>
  <si>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</si>
  <si>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</si>
  <si>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</si>
  <si>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</si>
  <si>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</si>
  <si>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</si>
  <si>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</si>
  <si>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</si>
  <si>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</si>
  <si>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</si>
  <si>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</si>
  <si>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</si>
  <si>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</si>
  <si>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</si>
  <si>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</si>
  <si>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125011</t>
  </si>
  <si>
    <t>云南省土壤肥料工作站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</si>
  <si>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</si>
  <si>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</si>
  <si>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</si>
  <si>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</si>
  <si>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</si>
  <si>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</si>
  <si>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</si>
  <si>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</si>
  <si>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</si>
  <si>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</si>
  <si>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</si>
  <si>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</si>
  <si>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</si>
  <si>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</si>
  <si>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</si>
  <si>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</si>
  <si>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</si>
  <si>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</si>
  <si>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</si>
  <si>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</si>
  <si>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</si>
  <si>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</si>
  <si>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</si>
  <si>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</si>
  <si>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</si>
  <si>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</si>
  <si>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</si>
  <si>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</si>
  <si>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</si>
  <si>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</si>
  <si>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</si>
  <si>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</si>
  <si>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</si>
  <si>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</si>
  <si>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</si>
  <si>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</si>
  <si>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</si>
  <si>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</si>
  <si>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</si>
  <si>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</si>
  <si>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</si>
  <si>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</si>
  <si>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2130111</t>
  </si>
  <si>
    <t>统计监测与信息服务</t>
  </si>
  <si>
    <t>2130122</t>
  </si>
  <si>
    <t>农业生产发展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</si>
  <si>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</si>
  <si>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</si>
  <si>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</si>
  <si>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</si>
  <si>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</si>
  <si>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</si>
  <si>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</si>
  <si>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</si>
  <si>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</si>
  <si>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</si>
  <si>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</si>
  <si>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</si>
  <si>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</si>
  <si>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</si>
  <si>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</si>
  <si>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</si>
  <si>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</si>
  <si>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</si>
  <si>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</si>
  <si>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</si>
  <si>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</si>
  <si>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</si>
  <si>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</si>
  <si>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</si>
  <si>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</si>
  <si>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</si>
  <si>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</si>
  <si>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</si>
  <si>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</si>
  <si>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</si>
  <si>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</si>
  <si>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</si>
  <si>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</si>
  <si>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</si>
  <si>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</si>
  <si>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</si>
  <si>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</si>
  <si>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</si>
  <si>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</si>
  <si>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</si>
  <si>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</si>
  <si>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</si>
  <si>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</si>
  <si>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</si>
  <si>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</si>
  <si>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</si>
  <si>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</si>
  <si>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</si>
  <si>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</si>
  <si>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</si>
  <si>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</si>
  <si>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</si>
  <si>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</si>
  <si>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</si>
  <si>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</si>
  <si>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530000210000000033824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</si>
  <si>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</si>
  <si>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</si>
  <si>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</si>
  <si>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</si>
  <si>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</si>
  <si>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</si>
  <si>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</si>
  <si>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</si>
  <si>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</si>
  <si>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530000210000000033825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</si>
  <si>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</si>
  <si>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</si>
  <si>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</si>
  <si>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</si>
  <si>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</si>
  <si>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</si>
  <si>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</si>
  <si>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</si>
  <si>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</si>
  <si>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530000210000000033827</t>
  </si>
  <si>
    <t>30113</t>
  </si>
  <si>
    <t>530000210000000033828</t>
  </si>
  <si>
    <t>对个人和家庭的补助</t>
  </si>
  <si>
    <t>30305</t>
  </si>
  <si>
    <t>生活补助</t>
  </si>
  <si>
    <t>530000210000000033830</t>
  </si>
  <si>
    <t>公车购置及运维费</t>
  </si>
  <si>
    <t>30231</t>
  </si>
  <si>
    <t>公务用车运行维护费</t>
  </si>
  <si>
    <t>530000210000000033832</t>
  </si>
  <si>
    <t>30217</t>
  </si>
  <si>
    <t>530000210000000033834</t>
  </si>
  <si>
    <t>工会经费</t>
  </si>
  <si>
    <t>30228</t>
  </si>
  <si>
    <t>530000210000000033835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</si>
  <si>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</si>
  <si>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</si>
  <si>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</si>
  <si>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</si>
  <si>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</si>
  <si>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</si>
  <si>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</si>
  <si>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</si>
  <si>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</si>
  <si>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</si>
  <si>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</si>
  <si>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</si>
  <si>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</si>
  <si>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</si>
  <si>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</si>
  <si>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</si>
  <si>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</si>
  <si>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</si>
  <si>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</si>
  <si>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30218</t>
  </si>
  <si>
    <t>专用材料费</t>
  </si>
  <si>
    <t>30226</t>
  </si>
  <si>
    <t>劳务费</t>
  </si>
  <si>
    <t>30227</t>
  </si>
  <si>
    <t>委托业务费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</si>
  <si>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</si>
  <si>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</si>
  <si>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</si>
  <si>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</si>
  <si>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</si>
  <si>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</si>
  <si>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</si>
  <si>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</si>
  <si>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2025年中央农业经营主体能力提升[新型农业经营主体培育(粮油单产提升行动）]资金</t>
  </si>
  <si>
    <t>专项业务类</t>
  </si>
  <si>
    <t>530000251100003837622</t>
  </si>
  <si>
    <t>耕地质量提升服务指导补助经费</t>
  </si>
  <si>
    <t>530000231100001102312</t>
  </si>
  <si>
    <t>30216</t>
  </si>
  <si>
    <t>培训费</t>
  </si>
  <si>
    <t>化肥减量增效专项资金</t>
  </si>
  <si>
    <t>530000200000000007188</t>
  </si>
  <si>
    <t>云南省第三次全国土壤普查省本级专项资金</t>
  </si>
  <si>
    <t>政务信息化运维服务项目补助资金</t>
  </si>
  <si>
    <t>专业信息系统运行维护费</t>
  </si>
  <si>
    <t>530000261100004504934</t>
  </si>
  <si>
    <t>31022</t>
  </si>
  <si>
    <t>无形资产购置</t>
  </si>
  <si>
    <t>中央耕地建设与利用资金耕地保护与质量提升（第三次土壤普查）省本级资金</t>
  </si>
  <si>
    <t>530000251100004308020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</si>
  <si>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</si>
  <si>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</si>
  <si>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</si>
  <si>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</si>
  <si>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</si>
  <si>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</si>
  <si>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</si>
  <si>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</si>
  <si>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</si>
  <si>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</si>
  <si>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</si>
  <si>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</si>
  <si>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开展培训3期，培训对象满意度90%以上，肥料抽检100个，对项目县检查指导率达到80%以上，运行维护全省74个耕地质量监测点，开展土样检测，形成2026年监测报告和耕地质量等级报告，开展耕地长期定位监测点建设与优化。建立2026年度耕地等级工作空间数据库，完成本年度补充耕地质量验收及抽验。
</t>
  </si>
  <si>
    <t>产出指标</t>
  </si>
  <si>
    <t>数量指标</t>
  </si>
  <si>
    <t>举办培训班期数</t>
  </si>
  <si>
    <t>=</t>
  </si>
  <si>
    <t>期</t>
  </si>
  <si>
    <t>定量指标</t>
  </si>
  <si>
    <t>反映和考核举办培训班期数完成情况。</t>
  </si>
  <si>
    <t xml:space="preserve">开展培训3期，培训对象满意度90%以上，肥料抽检100个，对项目县检查指导率达到80%以上，运行维护全省74个耕地质量监测点，开展土样检测，形成2026年监测报告和耕地质量等级报告，开展耕地长期定位监测点建设与优化。建立2026年度耕地等级工作空间数据，完成本年度补充耕地质量验收及抽验。
</t>
  </si>
  <si>
    <t>肥料抽检个数</t>
  </si>
  <si>
    <t>100</t>
  </si>
  <si>
    <t>个</t>
  </si>
  <si>
    <t>反映和考核肥料专项抽检数量完成情况。</t>
  </si>
  <si>
    <t>有机肥料样品检验个数</t>
  </si>
  <si>
    <t>50</t>
  </si>
  <si>
    <t>反映和考核有机肥料登记许可数量完成情况。</t>
  </si>
  <si>
    <t>耕地质量监测土样数量</t>
  </si>
  <si>
    <t>222</t>
  </si>
  <si>
    <t>反映和考核耕地质量监测土壤样品取样和检测情况。</t>
  </si>
  <si>
    <t>云南省耕地质量监测报告</t>
  </si>
  <si>
    <t>1.00</t>
  </si>
  <si>
    <t>份</t>
  </si>
  <si>
    <t>反映和考核耕地质量监测报告完成情况。</t>
  </si>
  <si>
    <t>云南省耕地等级调查评价报告</t>
  </si>
  <si>
    <t>反映和考核耕地等级调查评价报告完成情况。</t>
  </si>
  <si>
    <t>耕地长期定位监测点建设及优化</t>
  </si>
  <si>
    <t>&gt;=</t>
  </si>
  <si>
    <t>500</t>
  </si>
  <si>
    <t>反映耕地长期定位监测点建设及优化完成情况。</t>
  </si>
  <si>
    <t>全省耕地质量监测点运行维护</t>
  </si>
  <si>
    <t>74</t>
  </si>
  <si>
    <t>反映全省耕地质量监测点运行维护完成情况。</t>
  </si>
  <si>
    <t>补充耕地质量抽验</t>
  </si>
  <si>
    <t>800</t>
  </si>
  <si>
    <t>反映补充耕地质量抽验完成情况。</t>
  </si>
  <si>
    <t>质量指标</t>
  </si>
  <si>
    <t>土样检测合格率</t>
  </si>
  <si>
    <t>90</t>
  </si>
  <si>
    <t>%</t>
  </si>
  <si>
    <t>反映土壤检测质量情况。</t>
  </si>
  <si>
    <t>时效指标</t>
  </si>
  <si>
    <t>监测报告完成及时率</t>
  </si>
  <si>
    <t>反映监测报告完成时效情况。</t>
  </si>
  <si>
    <t>效益指标</t>
  </si>
  <si>
    <t>可持续影响</t>
  </si>
  <si>
    <t>技术指导率</t>
  </si>
  <si>
    <t>80</t>
  </si>
  <si>
    <t>反映和考核对州市进行技术指导的情况</t>
  </si>
  <si>
    <t>满意度指标</t>
  </si>
  <si>
    <t>服务对象满意度</t>
  </si>
  <si>
    <t>培训对象满意度</t>
  </si>
  <si>
    <t>反映和考核培训对象对开展的培训服务满意度</t>
  </si>
  <si>
    <t>2026年云南省肥料信息调度数据管理系统长期稳定、高效运行，开展密码应用安全性评估服务，识别其密码系统中存在的潜在漏洞、弱点和风险，同时进行网络安全等级保护测评，评估安全保障措施的有效性和安全保护水平，排除安全问题和安全漏洞，有力保障云南省肥料信息调度数据管理系统的网络安全和数据安全。建设云南省农业农村厅耕地质量管理平台，实现补充耕地质量验收审核流程的重塑，打通部门间数据壁垒，形成覆盖“验收申请-初验-验收复核-入库-监管”全链条的闭环管理体系，提升耕地质量保护工作的信息化、数字化水平，为云南省农业耕地质量保护提供数据分析、远程诊断、可视化管理、智能化决策支持。通过平台建设，推动耕地质量保护工作从经验决策向数据驱动升级，为全省耕地资源的可持续利用提供有力保障。
1.产出指标
耕地质量管理平台≥1个；
密评报告=1份；
密码测评实施方案=1份；
等保测评报告=1份；
平台质量安全=不发生安全事故。
2.效益指标
业务协同=形成全链条管理。
3.满意度指标 
2026年度系统使用人员满意度（≥90%）。</t>
  </si>
  <si>
    <t>密评报告</t>
  </si>
  <si>
    <t>反映密评报告完成情况。</t>
  </si>
  <si>
    <t>2026年云南省肥料信息调度数据管理系统长期稳定、高效运行，开展密码应用安全性评估服务，识别其密码系统中存在的潜在漏洞、弱点和风险，同时进行网络安全等级保护测评，评估安全保障措施的有效性和安全保护水平，排除安全问题和安全漏洞，有力保障云南省肥料信息调度数据管理系统的网络安全和数据安全。建设云南省农业农村厅耕地质量管理平台，实现补充耕地质量验收审核流程的重塑，打通部门间数据壁垒，形成覆盖“验收申请-初验-验收复核-入库-监管”全链条的闭环管理体系，提升耕地质量保护工作的信息化、数字化水平，为云南省农业耕地质量保护提供数据分析、远程诊断、可视化管理、智能化决策支持。通过平台建设，推动耕地质量保护工作从经验决策向数据驱动升级，为全省耕地资源的可持续利用提供有力保障。
1.产出指标
耕地质量管理平台&gt;=1个。
密评报告=1份；
密码测评实施方案=1份；
等保测评报告=1份。
平台质量安全=不发生安全事故。
2.效益指标
业务协同=形成全链条管理
3.满意度指标 
2026年度系统使用人员满意度（≥90%）</t>
  </si>
  <si>
    <t>密码测评实施方案</t>
  </si>
  <si>
    <t>反映密码测评实施方案完成情况。</t>
  </si>
  <si>
    <t>等保测评报告</t>
  </si>
  <si>
    <t>反映等保测评报告完成情况。</t>
  </si>
  <si>
    <t>耕地质量管理平台</t>
  </si>
  <si>
    <t>反映耕地质量管理平台建设情况。</t>
  </si>
  <si>
    <t>社会效益</t>
  </si>
  <si>
    <t>政务化信息系统安全</t>
  </si>
  <si>
    <t>安全</t>
  </si>
  <si>
    <t>定性指标</t>
  </si>
  <si>
    <t>反映系统安全性。</t>
  </si>
  <si>
    <t>业务协同</t>
  </si>
  <si>
    <t>形成全链条管理</t>
  </si>
  <si>
    <t>反映业务协同情况。</t>
  </si>
  <si>
    <t>系统使用人员满意度</t>
  </si>
  <si>
    <t>反映培训对象满意度情况。</t>
  </si>
  <si>
    <t>预算06表</t>
  </si>
  <si>
    <t>2026年政府性基金预算支出预算表</t>
  </si>
  <si>
    <t>政府性基金预算支出</t>
  </si>
  <si>
    <t>此表为空，本单位无此项预算。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</si>
  <si>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</si>
  <si>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</si>
  <si>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</si>
  <si>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</si>
  <si>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</si>
  <si>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</si>
  <si>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</si>
  <si>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</si>
  <si>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</si>
  <si>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</si>
  <si>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</si>
  <si>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</si>
  <si>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单位公务车辆加油费用</t>
  </si>
  <si>
    <t>C23120302 车辆加油、添加燃料服务</t>
  </si>
  <si>
    <t>辆</t>
  </si>
  <si>
    <t>单位公务车辆维修费用</t>
  </si>
  <si>
    <t>C23120301 车辆维修和保养服务</t>
  </si>
  <si>
    <t>单位公务车辆保险费用</t>
  </si>
  <si>
    <t>C1804010201 机动车保险服务</t>
  </si>
  <si>
    <t>打印机采购</t>
  </si>
  <si>
    <t>A02021003 A4黑白打印机</t>
  </si>
  <si>
    <t>台</t>
  </si>
  <si>
    <t>A3复印纸采购</t>
  </si>
  <si>
    <t>A05040101 复印纸</t>
  </si>
  <si>
    <t>包</t>
  </si>
  <si>
    <t>A4复印纸采购</t>
  </si>
  <si>
    <t>办公台式电脑采购</t>
  </si>
  <si>
    <t>A02010105 台式计算机</t>
  </si>
  <si>
    <t>2026年单位物业管理服务采购</t>
  </si>
  <si>
    <t>C21040001 物业管理服务</t>
  </si>
  <si>
    <t>年</t>
  </si>
  <si>
    <t>补充耕地抽验</t>
  </si>
  <si>
    <t>C09010500 农业资源与环境保护服务</t>
  </si>
  <si>
    <t>项</t>
  </si>
  <si>
    <t>补充耕地质量控制</t>
  </si>
  <si>
    <t>耕地质量长期定位监测点建设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</si>
  <si>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</si>
  <si>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</si>
  <si>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</si>
  <si>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</si>
  <si>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</si>
  <si>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</si>
  <si>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</si>
  <si>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</si>
  <si>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</si>
  <si>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</si>
  <si>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</si>
  <si>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</si>
  <si>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</si>
  <si>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</si>
  <si>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</si>
  <si>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</si>
  <si>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</si>
  <si>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</si>
  <si>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</si>
  <si>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</si>
  <si>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</si>
  <si>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</si>
  <si>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</si>
  <si>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</si>
  <si>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</si>
  <si>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</si>
  <si>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</si>
  <si>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</si>
  <si>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</si>
  <si>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</si>
  <si>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</si>
  <si>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</si>
  <si>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</si>
  <si>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</si>
  <si>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</si>
  <si>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</si>
  <si>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</si>
  <si>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</si>
  <si>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</si>
  <si>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</si>
  <si>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</si>
  <si>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</si>
  <si>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</si>
  <si>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台式计算机</t>
  </si>
  <si>
    <t>A4黑白打印机</t>
  </si>
  <si>
    <t>无形资产</t>
  </si>
  <si>
    <t>A08060303 应用软件</t>
  </si>
  <si>
    <t>云南省农业农村厅耕地质量管理平台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</si>
  <si>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</si>
  <si>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</si>
  <si>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</si>
  <si>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</si>
  <si>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2026年中央粮油生产保障[粮油等重点作物绿色高产高效]资金</t>
  </si>
  <si>
    <t>30214</t>
  </si>
  <si>
    <t>租赁费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</si>
  <si>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</si>
  <si>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</si>
  <si>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</si>
  <si>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</si>
  <si>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</si>
  <si>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</si>
  <si>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</si>
  <si>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</si>
  <si>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>311 专项业务类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</si>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</sst>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"单位名称："&amp;"云南省土壤肥料工作站"</f>
        <v>单位名称：云南省土壤肥料工作站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17244616.42</v>
      </c>
      <c r="C7" s="23" t="str">
        <f>"一"&amp;"、"&amp;"社会保障和就业支出"</f>
        <v>一、社会保障和就业支出</v>
      </c>
      <c r="D7" s="120">
        <v>708788.54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811153.27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20895030.13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503446.48</v>
      </c>
    </row>
    <row r="11" ht="25.4" customHeight="1" spans="1:4">
      <c r="A11" s="144" t="s">
        <v>12</v>
      </c>
      <c r="B11" s="120">
        <v>200000</v>
      </c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>
        <v>200000</v>
      </c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17444616.42</v>
      </c>
      <c r="C17" s="141" t="s">
        <v>19</v>
      </c>
      <c r="D17" s="140">
        <v>22918418.42</v>
      </c>
    </row>
    <row r="18" ht="25.4" customHeight="1" spans="1:4">
      <c r="A18" s="171" t="s">
        <v>20</v>
      </c>
      <c r="B18" s="140">
        <v>5473802</v>
      </c>
      <c r="C18" s="172" t="s">
        <v>21</v>
      </c>
      <c r="D18" s="173"/>
    </row>
    <row r="19" ht="25.4" customHeight="1" spans="1:4">
      <c r="A19" s="174" t="s">
        <v>22</v>
      </c>
      <c r="B19" s="120">
        <v>5473802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22918418.42</v>
      </c>
      <c r="C21" s="141" t="s">
        <v>25</v>
      </c>
      <c r="D21" s="136">
        <v>22918418.42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"单位名称："&amp;"云南省土壤肥料工作站"</f>
        <v>单位名称：云南省土壤肥料工作站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22918418.42</v>
      </c>
      <c r="D8" s="120">
        <v>17444616.42</v>
      </c>
      <c r="E8" s="88">
        <v>17244616.42</v>
      </c>
      <c r="F8" s="88"/>
      <c r="G8" s="88"/>
      <c r="H8" s="88"/>
      <c r="I8" s="88">
        <v>200000</v>
      </c>
      <c r="J8" s="88"/>
      <c r="K8" s="88"/>
      <c r="L8" s="88">
        <v>200000</v>
      </c>
      <c r="M8" s="88"/>
      <c r="N8" s="88"/>
      <c r="O8" s="88">
        <v>5473802</v>
      </c>
      <c r="P8" s="88">
        <v>5473802</v>
      </c>
      <c r="Q8" s="88"/>
      <c r="R8" s="88"/>
      <c r="S8" s="88"/>
    </row>
    <row r="9" ht="16.5" customHeight="1" spans="1:19">
      <c r="A9" s="166" t="s">
        <v>30</v>
      </c>
      <c r="B9" s="167"/>
      <c r="C9" s="120">
        <v>22918418.42</v>
      </c>
      <c r="D9" s="120">
        <v>17444616.42</v>
      </c>
      <c r="E9" s="88">
        <v>17244616.42</v>
      </c>
      <c r="F9" s="88"/>
      <c r="G9" s="88"/>
      <c r="H9" s="88"/>
      <c r="I9" s="88">
        <v>200000</v>
      </c>
      <c r="J9" s="88"/>
      <c r="K9" s="88"/>
      <c r="L9" s="88">
        <v>200000</v>
      </c>
      <c r="M9" s="88"/>
      <c r="N9" s="88"/>
      <c r="O9" s="88">
        <v>5473802</v>
      </c>
      <c r="P9" s="88">
        <v>5473802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7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"单位名称："&amp;"云南省土壤肥料工作站"</f>
        <v>单位名称：云南省土壤肥料工作站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708788.54</v>
      </c>
      <c r="D7" s="120">
        <v>708788.54</v>
      </c>
      <c r="E7" s="120">
        <v>708788.54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676331.83</v>
      </c>
      <c r="D8" s="120">
        <v>676331.83</v>
      </c>
      <c r="E8" s="120">
        <v>676331.83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14580</v>
      </c>
      <c r="D9" s="120">
        <v>14580</v>
      </c>
      <c r="E9" s="120">
        <v>14580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661751.83</v>
      </c>
      <c r="D10" s="120">
        <v>661751.83</v>
      </c>
      <c r="E10" s="120">
        <v>661751.83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32456.71</v>
      </c>
      <c r="D11" s="120">
        <v>32456.71</v>
      </c>
      <c r="E11" s="120">
        <v>32456.71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32456.71</v>
      </c>
      <c r="D12" s="120">
        <v>32456.71</v>
      </c>
      <c r="E12" s="120">
        <v>32456.71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811153.27</v>
      </c>
      <c r="D13" s="120">
        <v>811153.27</v>
      </c>
      <c r="E13" s="120">
        <v>811153.27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811153.27</v>
      </c>
      <c r="D14" s="120">
        <v>811153.27</v>
      </c>
      <c r="E14" s="120">
        <v>811153.27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413594.9</v>
      </c>
      <c r="D15" s="120">
        <v>413594.9</v>
      </c>
      <c r="E15" s="120">
        <v>413594.9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373397.87</v>
      </c>
      <c r="D16" s="120">
        <v>373397.87</v>
      </c>
      <c r="E16" s="120">
        <v>373397.87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24160.5</v>
      </c>
      <c r="D17" s="120">
        <v>24160.5</v>
      </c>
      <c r="E17" s="120">
        <v>24160.5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20895030.13</v>
      </c>
      <c r="D18" s="120">
        <v>20695030.13</v>
      </c>
      <c r="E18" s="120">
        <v>5043828.13</v>
      </c>
      <c r="F18" s="120">
        <v>15651202</v>
      </c>
      <c r="G18" s="88"/>
      <c r="H18" s="120"/>
      <c r="I18" s="120"/>
      <c r="J18" s="120">
        <v>200000</v>
      </c>
      <c r="K18" s="120"/>
      <c r="L18" s="120"/>
      <c r="M18" s="88">
        <v>200000</v>
      </c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20895030.13</v>
      </c>
      <c r="D19" s="120">
        <v>20695030.13</v>
      </c>
      <c r="E19" s="120">
        <v>5043828.13</v>
      </c>
      <c r="F19" s="120">
        <v>15651202</v>
      </c>
      <c r="G19" s="88"/>
      <c r="H19" s="120"/>
      <c r="I19" s="120"/>
      <c r="J19" s="120">
        <v>200000</v>
      </c>
      <c r="K19" s="120"/>
      <c r="L19" s="120"/>
      <c r="M19" s="88">
        <v>200000</v>
      </c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5243828.13</v>
      </c>
      <c r="D20" s="120">
        <v>5043828.13</v>
      </c>
      <c r="E20" s="120">
        <v>5043828.13</v>
      </c>
      <c r="F20" s="120"/>
      <c r="G20" s="88"/>
      <c r="H20" s="120"/>
      <c r="I20" s="120"/>
      <c r="J20" s="120">
        <v>200000</v>
      </c>
      <c r="K20" s="120"/>
      <c r="L20" s="120"/>
      <c r="M20" s="88">
        <v>200000</v>
      </c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52202</v>
      </c>
      <c r="D21" s="120">
        <v>52202</v>
      </c>
      <c r="E21" s="120"/>
      <c r="F21" s="120">
        <v>52202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9" t="s">
        <v>88</v>
      </c>
      <c r="B22" s="129" t="s">
        <v>89</v>
      </c>
      <c r="C22" s="120">
        <v>14199000</v>
      </c>
      <c r="D22" s="120">
        <v>14199000</v>
      </c>
      <c r="E22" s="120"/>
      <c r="F22" s="120">
        <v>14199000</v>
      </c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9" t="s">
        <v>90</v>
      </c>
      <c r="B23" s="129" t="s">
        <v>91</v>
      </c>
      <c r="C23" s="120">
        <v>1400000</v>
      </c>
      <c r="D23" s="120">
        <v>1400000</v>
      </c>
      <c r="E23" s="120"/>
      <c r="F23" s="120">
        <v>1400000</v>
      </c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30" t="s">
        <v>92</v>
      </c>
      <c r="B24" s="30" t="s">
        <v>93</v>
      </c>
      <c r="C24" s="120">
        <v>503446.48</v>
      </c>
      <c r="D24" s="120">
        <v>503446.48</v>
      </c>
      <c r="E24" s="120">
        <v>503446.48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20.25" customHeight="1" spans="1:15">
      <c r="A25" s="128" t="s">
        <v>94</v>
      </c>
      <c r="B25" s="128" t="s">
        <v>95</v>
      </c>
      <c r="C25" s="120">
        <v>503446.48</v>
      </c>
      <c r="D25" s="120">
        <v>503446.48</v>
      </c>
      <c r="E25" s="120">
        <v>503446.48</v>
      </c>
      <c r="F25" s="120"/>
      <c r="G25" s="88"/>
      <c r="H25" s="120"/>
      <c r="I25" s="120"/>
      <c r="J25" s="120"/>
      <c r="K25" s="120"/>
      <c r="L25" s="120"/>
      <c r="M25" s="88"/>
      <c r="N25" s="120"/>
      <c r="O25" s="120"/>
    </row>
    <row r="26" ht="20.25" customHeight="1" spans="1:15">
      <c r="A26" s="129" t="s">
        <v>96</v>
      </c>
      <c r="B26" s="129" t="s">
        <v>97</v>
      </c>
      <c r="C26" s="120">
        <v>503446.48</v>
      </c>
      <c r="D26" s="120">
        <v>503446.48</v>
      </c>
      <c r="E26" s="120">
        <v>503446.48</v>
      </c>
      <c r="F26" s="120"/>
      <c r="G26" s="88"/>
      <c r="H26" s="120"/>
      <c r="I26" s="120"/>
      <c r="J26" s="120"/>
      <c r="K26" s="120"/>
      <c r="L26" s="120"/>
      <c r="M26" s="88"/>
      <c r="N26" s="120"/>
      <c r="O26" s="120"/>
    </row>
    <row r="27" ht="17.25" customHeight="1" spans="1:15">
      <c r="A27" s="104" t="s">
        <v>98</v>
      </c>
      <c r="B27" s="105" t="s">
        <v>98</v>
      </c>
      <c r="C27" s="120">
        <v>22918418.42</v>
      </c>
      <c r="D27" s="120">
        <v>22718418.42</v>
      </c>
      <c r="E27" s="120">
        <v>7067216.42</v>
      </c>
      <c r="F27" s="120">
        <v>15651202</v>
      </c>
      <c r="G27" s="88"/>
      <c r="H27" s="120"/>
      <c r="I27" s="120"/>
      <c r="J27" s="120">
        <v>200000</v>
      </c>
      <c r="K27" s="120"/>
      <c r="L27" s="120"/>
      <c r="M27" s="88">
        <v>200000</v>
      </c>
      <c r="N27" s="120"/>
      <c r="O27" s="120"/>
    </row>
  </sheetData>
  <mergeCells count="11">
    <mergeCell ref="A2:O2"/>
    <mergeCell ref="A3:L3"/>
    <mergeCell ref="D4:F4"/>
    <mergeCell ref="J4:O4"/>
    <mergeCell ref="A27:B27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99</v>
      </c>
    </row>
    <row r="2" ht="31.5" customHeight="1" spans="1:4">
      <c r="A2" s="45" t="s">
        <v>100</v>
      </c>
      <c r="B2" s="132"/>
      <c r="C2" s="132"/>
      <c r="D2" s="132"/>
    </row>
    <row r="3" ht="17.25" customHeight="1" spans="1:4">
      <c r="A3" s="4" t="str">
        <f>"单位名称："&amp;"云南省土壤肥料工作站"</f>
        <v>单位名称：云南省土壤肥料工作站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101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102</v>
      </c>
      <c r="B7" s="136">
        <v>17244616.42</v>
      </c>
      <c r="C7" s="137" t="s">
        <v>103</v>
      </c>
      <c r="D7" s="136">
        <v>22718418.42</v>
      </c>
    </row>
    <row r="8" ht="29.15" customHeight="1" spans="1:4">
      <c r="A8" s="138" t="s">
        <v>104</v>
      </c>
      <c r="B8" s="88">
        <v>17244616.42</v>
      </c>
      <c r="C8" s="23" t="str">
        <f>"（一）"&amp;"社会保障和就业支出"</f>
        <v>（一）社会保障和就业支出</v>
      </c>
      <c r="D8" s="88">
        <v>708788.54</v>
      </c>
    </row>
    <row r="9" ht="29.15" customHeight="1" spans="1:4">
      <c r="A9" s="138" t="s">
        <v>105</v>
      </c>
      <c r="B9" s="88"/>
      <c r="C9" s="23" t="str">
        <f>"（二）"&amp;"卫生健康支出"</f>
        <v>（二）卫生健康支出</v>
      </c>
      <c r="D9" s="88">
        <v>811153.27</v>
      </c>
    </row>
    <row r="10" ht="29.15" customHeight="1" spans="1:4">
      <c r="A10" s="138" t="s">
        <v>106</v>
      </c>
      <c r="B10" s="88"/>
      <c r="C10" s="23" t="str">
        <f>"（三）"&amp;"农林水支出"</f>
        <v>（三）农林水支出</v>
      </c>
      <c r="D10" s="88">
        <v>20695030.13</v>
      </c>
    </row>
    <row r="11" ht="29.15" customHeight="1" spans="1:4">
      <c r="A11" s="139" t="s">
        <v>107</v>
      </c>
      <c r="B11" s="140">
        <v>5473802</v>
      </c>
      <c r="C11" s="23" t="str">
        <f>"（四）"&amp;"住房保障支出"</f>
        <v>（四）住房保障支出</v>
      </c>
      <c r="D11" s="88">
        <v>503446.48</v>
      </c>
    </row>
    <row r="12" ht="29.15" customHeight="1" spans="1:4">
      <c r="A12" s="138" t="s">
        <v>104</v>
      </c>
      <c r="B12" s="120">
        <v>5473802</v>
      </c>
      <c r="C12" s="141"/>
      <c r="D12" s="140"/>
    </row>
    <row r="13" ht="29.15" customHeight="1" spans="1:4">
      <c r="A13" s="142" t="s">
        <v>105</v>
      </c>
      <c r="B13" s="120"/>
      <c r="C13" s="141"/>
      <c r="D13" s="140"/>
    </row>
    <row r="14" ht="29.15" customHeight="1" spans="1:4">
      <c r="A14" s="142" t="s">
        <v>106</v>
      </c>
      <c r="B14" s="140"/>
      <c r="C14" s="141"/>
      <c r="D14" s="140"/>
    </row>
    <row r="15" ht="29.15" customHeight="1" spans="1:4">
      <c r="A15" s="143"/>
      <c r="B15" s="140"/>
      <c r="C15" s="144" t="s">
        <v>108</v>
      </c>
      <c r="D15" s="140"/>
    </row>
    <row r="16" ht="29.15" customHeight="1" spans="1:4">
      <c r="A16" s="143" t="s">
        <v>109</v>
      </c>
      <c r="B16" s="140">
        <v>22718418.42</v>
      </c>
      <c r="C16" s="141" t="s">
        <v>25</v>
      </c>
      <c r="D16" s="140">
        <v>22718418.42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110</v>
      </c>
    </row>
    <row r="2" ht="39" customHeight="1" spans="1:7">
      <c r="A2" s="3" t="s">
        <v>111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"单位名称："&amp;"云南省土壤肥料工作站"</f>
        <v>单位名称：云南省土壤肥料工作站</v>
      </c>
      <c r="F3" s="103"/>
      <c r="G3" s="103" t="s">
        <v>2</v>
      </c>
    </row>
    <row r="4" ht="20.25" customHeight="1" spans="1:7">
      <c r="A4" s="122" t="s">
        <v>112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113</v>
      </c>
      <c r="F5" s="95" t="s">
        <v>114</v>
      </c>
      <c r="G5" s="95"/>
    </row>
    <row r="6" ht="13.5" customHeight="1" spans="1:7">
      <c r="A6" s="127" t="s">
        <v>115</v>
      </c>
      <c r="B6" s="127" t="s">
        <v>116</v>
      </c>
      <c r="C6" s="127" t="s">
        <v>117</v>
      </c>
      <c r="D6" s="62"/>
      <c r="E6" s="127" t="s">
        <v>118</v>
      </c>
      <c r="F6" s="127" t="s">
        <v>119</v>
      </c>
      <c r="G6" s="127" t="s">
        <v>120</v>
      </c>
    </row>
    <row r="7" ht="18" customHeight="1" spans="1:7">
      <c r="A7" s="30" t="s">
        <v>59</v>
      </c>
      <c r="B7" s="30" t="s">
        <v>60</v>
      </c>
      <c r="C7" s="22">
        <v>708788.54</v>
      </c>
      <c r="D7" s="22">
        <v>708788.54</v>
      </c>
      <c r="E7" s="22">
        <v>694208.54</v>
      </c>
      <c r="F7" s="22">
        <v>14580</v>
      </c>
      <c r="G7" s="22"/>
    </row>
    <row r="8" ht="18" customHeight="1" spans="1:7">
      <c r="A8" s="30" t="s">
        <v>61</v>
      </c>
      <c r="B8" s="128" t="s">
        <v>62</v>
      </c>
      <c r="C8" s="22">
        <v>676331.83</v>
      </c>
      <c r="D8" s="22">
        <v>676331.83</v>
      </c>
      <c r="E8" s="22">
        <v>661751.83</v>
      </c>
      <c r="F8" s="22">
        <v>14580</v>
      </c>
      <c r="G8" s="22"/>
    </row>
    <row r="9" ht="18" customHeight="1" spans="1:7">
      <c r="A9" s="30" t="s">
        <v>63</v>
      </c>
      <c r="B9" s="129" t="s">
        <v>64</v>
      </c>
      <c r="C9" s="22">
        <v>14580</v>
      </c>
      <c r="D9" s="22">
        <v>14580</v>
      </c>
      <c r="E9" s="22"/>
      <c r="F9" s="22">
        <v>14580</v>
      </c>
      <c r="G9" s="22"/>
    </row>
    <row r="10" ht="18" customHeight="1" spans="1:7">
      <c r="A10" s="30" t="s">
        <v>65</v>
      </c>
      <c r="B10" s="129" t="s">
        <v>66</v>
      </c>
      <c r="C10" s="22">
        <v>661751.83</v>
      </c>
      <c r="D10" s="22">
        <v>661751.83</v>
      </c>
      <c r="E10" s="22">
        <v>661751.83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32456.71</v>
      </c>
      <c r="D11" s="22">
        <v>32456.71</v>
      </c>
      <c r="E11" s="22">
        <v>32456.71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32456.71</v>
      </c>
      <c r="D12" s="22">
        <v>32456.71</v>
      </c>
      <c r="E12" s="22">
        <v>32456.71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811153.27</v>
      </c>
      <c r="D13" s="22">
        <v>811153.27</v>
      </c>
      <c r="E13" s="22">
        <v>811153.27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811153.27</v>
      </c>
      <c r="D14" s="22">
        <v>811153.27</v>
      </c>
      <c r="E14" s="22">
        <v>811153.27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413594.9</v>
      </c>
      <c r="D15" s="22">
        <v>413594.9</v>
      </c>
      <c r="E15" s="22">
        <v>413594.9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373397.87</v>
      </c>
      <c r="D16" s="22">
        <v>373397.87</v>
      </c>
      <c r="E16" s="22">
        <v>373397.87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24160.5</v>
      </c>
      <c r="D17" s="22">
        <v>24160.5</v>
      </c>
      <c r="E17" s="22">
        <v>24160.5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15221228.13</v>
      </c>
      <c r="D18" s="22">
        <v>5043828.13</v>
      </c>
      <c r="E18" s="22">
        <v>4602865.4</v>
      </c>
      <c r="F18" s="22">
        <v>440962.73</v>
      </c>
      <c r="G18" s="22">
        <v>10177400</v>
      </c>
    </row>
    <row r="19" ht="18" customHeight="1" spans="1:7">
      <c r="A19" s="30" t="s">
        <v>82</v>
      </c>
      <c r="B19" s="128" t="s">
        <v>83</v>
      </c>
      <c r="C19" s="22">
        <v>15221228.13</v>
      </c>
      <c r="D19" s="22">
        <v>5043828.13</v>
      </c>
      <c r="E19" s="22">
        <v>4602865.4</v>
      </c>
      <c r="F19" s="22">
        <v>440962.73</v>
      </c>
      <c r="G19" s="22">
        <v>10177400</v>
      </c>
    </row>
    <row r="20" ht="18" customHeight="1" spans="1:7">
      <c r="A20" s="30" t="s">
        <v>84</v>
      </c>
      <c r="B20" s="129" t="s">
        <v>85</v>
      </c>
      <c r="C20" s="22">
        <v>5043828.13</v>
      </c>
      <c r="D20" s="22">
        <v>5043828.13</v>
      </c>
      <c r="E20" s="22">
        <v>4602865.4</v>
      </c>
      <c r="F20" s="22">
        <v>440962.73</v>
      </c>
      <c r="G20" s="22"/>
    </row>
    <row r="21" ht="18" customHeight="1" spans="1:7">
      <c r="A21" s="30" t="s">
        <v>88</v>
      </c>
      <c r="B21" s="129" t="s">
        <v>89</v>
      </c>
      <c r="C21" s="22">
        <v>10177400</v>
      </c>
      <c r="D21" s="22"/>
      <c r="E21" s="22"/>
      <c r="F21" s="22"/>
      <c r="G21" s="22">
        <v>10177400</v>
      </c>
    </row>
    <row r="22" ht="18" customHeight="1" spans="1:7">
      <c r="A22" s="30" t="s">
        <v>92</v>
      </c>
      <c r="B22" s="30" t="s">
        <v>93</v>
      </c>
      <c r="C22" s="22">
        <v>503446.48</v>
      </c>
      <c r="D22" s="22">
        <v>503446.48</v>
      </c>
      <c r="E22" s="22">
        <v>503446.48</v>
      </c>
      <c r="F22" s="22"/>
      <c r="G22" s="22"/>
    </row>
    <row r="23" ht="18" customHeight="1" spans="1:7">
      <c r="A23" s="30" t="s">
        <v>94</v>
      </c>
      <c r="B23" s="128" t="s">
        <v>95</v>
      </c>
      <c r="C23" s="22">
        <v>503446.48</v>
      </c>
      <c r="D23" s="22">
        <v>503446.48</v>
      </c>
      <c r="E23" s="22">
        <v>503446.48</v>
      </c>
      <c r="F23" s="22"/>
      <c r="G23" s="22"/>
    </row>
    <row r="24" ht="18" customHeight="1" spans="1:7">
      <c r="A24" s="30" t="s">
        <v>96</v>
      </c>
      <c r="B24" s="129" t="s">
        <v>97</v>
      </c>
      <c r="C24" s="22">
        <v>503446.48</v>
      </c>
      <c r="D24" s="22">
        <v>503446.48</v>
      </c>
      <c r="E24" s="22">
        <v>503446.48</v>
      </c>
      <c r="F24" s="22"/>
      <c r="G24" s="22"/>
    </row>
    <row r="25" ht="18" customHeight="1" spans="1:7">
      <c r="A25" s="130" t="s">
        <v>98</v>
      </c>
      <c r="B25" s="131" t="s">
        <v>98</v>
      </c>
      <c r="C25" s="22">
        <v>17244616.42</v>
      </c>
      <c r="D25" s="22">
        <v>7067216.42</v>
      </c>
      <c r="E25" s="22">
        <v>6611673.69</v>
      </c>
      <c r="F25" s="22">
        <v>455542.73</v>
      </c>
      <c r="G25" s="22">
        <v>10177400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121</v>
      </c>
    </row>
    <row r="2" ht="25.5" customHeight="1" spans="1:6">
      <c r="A2" s="117" t="s">
        <v>122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"单位名称："&amp;"云南省土壤肥料工作站"</f>
        <v>单位名称：云南省土壤肥料工作站</v>
      </c>
      <c r="B3" s="116"/>
      <c r="C3" s="60"/>
      <c r="F3" s="59" t="s">
        <v>123</v>
      </c>
    </row>
    <row r="4" ht="19.5" customHeight="1" spans="1:6">
      <c r="A4" s="9" t="s">
        <v>124</v>
      </c>
      <c r="B4" s="15" t="s">
        <v>125</v>
      </c>
      <c r="C4" s="10" t="s">
        <v>126</v>
      </c>
      <c r="D4" s="11"/>
      <c r="E4" s="12"/>
      <c r="F4" s="15" t="s">
        <v>127</v>
      </c>
    </row>
    <row r="5" ht="19.5" customHeight="1" spans="1:6">
      <c r="A5" s="17"/>
      <c r="B5" s="18"/>
      <c r="C5" s="62" t="s">
        <v>32</v>
      </c>
      <c r="D5" s="62" t="s">
        <v>128</v>
      </c>
      <c r="E5" s="62" t="s">
        <v>129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55614.3</v>
      </c>
      <c r="B7" s="120"/>
      <c r="C7" s="121">
        <v>50614.3</v>
      </c>
      <c r="D7" s="120"/>
      <c r="E7" s="120">
        <v>50614.3</v>
      </c>
      <c r="F7" s="120">
        <v>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130</v>
      </c>
    </row>
    <row r="2" ht="27.75" customHeight="1" spans="1:23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"单位名称："&amp;"云南省土壤肥料工作站"</f>
        <v>单位名称：云南省土壤肥料工作站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123</v>
      </c>
    </row>
    <row r="4" ht="21.75" customHeight="1" spans="1:23">
      <c r="A4" s="8" t="s">
        <v>132</v>
      </c>
      <c r="B4" s="8" t="s">
        <v>133</v>
      </c>
      <c r="C4" s="8" t="s">
        <v>134</v>
      </c>
      <c r="D4" s="9" t="s">
        <v>135</v>
      </c>
      <c r="E4" s="9" t="s">
        <v>136</v>
      </c>
      <c r="F4" s="9" t="s">
        <v>137</v>
      </c>
      <c r="G4" s="9" t="s">
        <v>138</v>
      </c>
      <c r="H4" s="62" t="s">
        <v>139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140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141</v>
      </c>
      <c r="J6" s="47" t="s">
        <v>142</v>
      </c>
      <c r="K6" s="47" t="s">
        <v>143</v>
      </c>
      <c r="L6" s="113" t="s">
        <v>144</v>
      </c>
      <c r="M6" s="113" t="s">
        <v>145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146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7267216.42</v>
      </c>
      <c r="I9" s="22">
        <v>7067216.42</v>
      </c>
      <c r="J9" s="22">
        <v>1734075.17</v>
      </c>
      <c r="K9" s="22"/>
      <c r="L9" s="22">
        <v>5333141.25</v>
      </c>
      <c r="M9" s="22"/>
      <c r="N9" s="22"/>
      <c r="O9" s="22"/>
      <c r="P9" s="22"/>
      <c r="Q9" s="22"/>
      <c r="R9" s="22">
        <v>200000</v>
      </c>
      <c r="S9" s="22"/>
      <c r="T9" s="22"/>
      <c r="U9" s="22">
        <v>200000</v>
      </c>
      <c r="V9" s="22"/>
      <c r="W9" s="22"/>
    </row>
    <row r="10" ht="31.4" customHeight="1" spans="1:23">
      <c r="A10" s="115" t="s">
        <v>45</v>
      </c>
      <c r="B10" s="111" t="s">
        <v>147</v>
      </c>
      <c r="C10" s="23" t="s">
        <v>148</v>
      </c>
      <c r="D10" s="23" t="s">
        <v>84</v>
      </c>
      <c r="E10" s="23" t="s">
        <v>85</v>
      </c>
      <c r="F10" s="23" t="s">
        <v>149</v>
      </c>
      <c r="G10" s="23" t="s">
        <v>150</v>
      </c>
      <c r="H10" s="22">
        <v>1858020</v>
      </c>
      <c r="I10" s="22">
        <v>1858020</v>
      </c>
      <c r="J10" s="22">
        <v>464505</v>
      </c>
      <c r="K10" s="22"/>
      <c r="L10" s="22">
        <v>1393515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147</v>
      </c>
      <c r="C11" s="23" t="s">
        <v>148</v>
      </c>
      <c r="D11" s="23" t="s">
        <v>84</v>
      </c>
      <c r="E11" s="23" t="s">
        <v>85</v>
      </c>
      <c r="F11" s="23" t="s">
        <v>151</v>
      </c>
      <c r="G11" s="23" t="s">
        <v>152</v>
      </c>
      <c r="H11" s="22">
        <v>76260</v>
      </c>
      <c r="I11" s="22">
        <v>76260</v>
      </c>
      <c r="J11" s="22">
        <v>19065</v>
      </c>
      <c r="K11" s="22"/>
      <c r="L11" s="22">
        <v>57195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147</v>
      </c>
      <c r="C12" s="23" t="s">
        <v>148</v>
      </c>
      <c r="D12" s="23" t="s">
        <v>84</v>
      </c>
      <c r="E12" s="23" t="s">
        <v>85</v>
      </c>
      <c r="F12" s="23" t="s">
        <v>153</v>
      </c>
      <c r="G12" s="23" t="s">
        <v>154</v>
      </c>
      <c r="H12" s="22">
        <v>154835</v>
      </c>
      <c r="I12" s="22">
        <v>154835</v>
      </c>
      <c r="J12" s="22">
        <v>38708.75</v>
      </c>
      <c r="K12" s="22"/>
      <c r="L12" s="22">
        <v>116126.25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147</v>
      </c>
      <c r="C13" s="23" t="s">
        <v>148</v>
      </c>
      <c r="D13" s="23" t="s">
        <v>84</v>
      </c>
      <c r="E13" s="23" t="s">
        <v>85</v>
      </c>
      <c r="F13" s="23" t="s">
        <v>155</v>
      </c>
      <c r="G13" s="23" t="s">
        <v>156</v>
      </c>
      <c r="H13" s="22">
        <v>2502144</v>
      </c>
      <c r="I13" s="22">
        <v>2502144</v>
      </c>
      <c r="J13" s="22">
        <v>625536</v>
      </c>
      <c r="K13" s="22"/>
      <c r="L13" s="22">
        <v>1876608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157</v>
      </c>
      <c r="C14" s="23" t="s">
        <v>158</v>
      </c>
      <c r="D14" s="23" t="s">
        <v>65</v>
      </c>
      <c r="E14" s="23" t="s">
        <v>66</v>
      </c>
      <c r="F14" s="23" t="s">
        <v>159</v>
      </c>
      <c r="G14" s="23" t="s">
        <v>160</v>
      </c>
      <c r="H14" s="22">
        <v>661751.83</v>
      </c>
      <c r="I14" s="22">
        <v>661751.83</v>
      </c>
      <c r="J14" s="22">
        <v>165437.96</v>
      </c>
      <c r="K14" s="22"/>
      <c r="L14" s="22">
        <v>496313.87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157</v>
      </c>
      <c r="C15" s="23" t="s">
        <v>158</v>
      </c>
      <c r="D15" s="23" t="s">
        <v>69</v>
      </c>
      <c r="E15" s="23" t="s">
        <v>68</v>
      </c>
      <c r="F15" s="23" t="s">
        <v>161</v>
      </c>
      <c r="G15" s="23" t="s">
        <v>162</v>
      </c>
      <c r="H15" s="22">
        <v>32456.71</v>
      </c>
      <c r="I15" s="22">
        <v>32456.71</v>
      </c>
      <c r="J15" s="22">
        <v>8114.18</v>
      </c>
      <c r="K15" s="22"/>
      <c r="L15" s="22">
        <v>24342.53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157</v>
      </c>
      <c r="C16" s="23" t="s">
        <v>158</v>
      </c>
      <c r="D16" s="23" t="s">
        <v>74</v>
      </c>
      <c r="E16" s="23" t="s">
        <v>75</v>
      </c>
      <c r="F16" s="23" t="s">
        <v>163</v>
      </c>
      <c r="G16" s="23" t="s">
        <v>164</v>
      </c>
      <c r="H16" s="22">
        <v>413594.9</v>
      </c>
      <c r="I16" s="22">
        <v>413594.9</v>
      </c>
      <c r="J16" s="22">
        <v>103398.73</v>
      </c>
      <c r="K16" s="22"/>
      <c r="L16" s="22">
        <v>310196.17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157</v>
      </c>
      <c r="C17" s="23" t="s">
        <v>158</v>
      </c>
      <c r="D17" s="23" t="s">
        <v>76</v>
      </c>
      <c r="E17" s="23" t="s">
        <v>77</v>
      </c>
      <c r="F17" s="23" t="s">
        <v>165</v>
      </c>
      <c r="G17" s="23" t="s">
        <v>166</v>
      </c>
      <c r="H17" s="22">
        <v>373397.87</v>
      </c>
      <c r="I17" s="22">
        <v>373397.87</v>
      </c>
      <c r="J17" s="22">
        <v>93349.47</v>
      </c>
      <c r="K17" s="22"/>
      <c r="L17" s="22">
        <v>280048.4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157</v>
      </c>
      <c r="C18" s="23" t="s">
        <v>158</v>
      </c>
      <c r="D18" s="23" t="s">
        <v>78</v>
      </c>
      <c r="E18" s="23" t="s">
        <v>79</v>
      </c>
      <c r="F18" s="23" t="s">
        <v>161</v>
      </c>
      <c r="G18" s="23" t="s">
        <v>162</v>
      </c>
      <c r="H18" s="22">
        <v>24160.5</v>
      </c>
      <c r="I18" s="22">
        <v>24160.5</v>
      </c>
      <c r="J18" s="22">
        <v>24160.5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167</v>
      </c>
      <c r="C19" s="23" t="s">
        <v>97</v>
      </c>
      <c r="D19" s="23" t="s">
        <v>96</v>
      </c>
      <c r="E19" s="23" t="s">
        <v>97</v>
      </c>
      <c r="F19" s="23" t="s">
        <v>168</v>
      </c>
      <c r="G19" s="23" t="s">
        <v>97</v>
      </c>
      <c r="H19" s="22">
        <v>503446.48</v>
      </c>
      <c r="I19" s="22">
        <v>503446.48</v>
      </c>
      <c r="J19" s="22">
        <v>125861.62</v>
      </c>
      <c r="K19" s="22"/>
      <c r="L19" s="22">
        <v>377584.86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169</v>
      </c>
      <c r="C20" s="23" t="s">
        <v>170</v>
      </c>
      <c r="D20" s="23" t="s">
        <v>84</v>
      </c>
      <c r="E20" s="23" t="s">
        <v>85</v>
      </c>
      <c r="F20" s="23" t="s">
        <v>171</v>
      </c>
      <c r="G20" s="23" t="s">
        <v>172</v>
      </c>
      <c r="H20" s="22">
        <v>11606.4</v>
      </c>
      <c r="I20" s="22">
        <v>11606.4</v>
      </c>
      <c r="J20" s="22">
        <v>2901.6</v>
      </c>
      <c r="K20" s="22"/>
      <c r="L20" s="22">
        <v>8704.8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173</v>
      </c>
      <c r="C21" s="23" t="s">
        <v>174</v>
      </c>
      <c r="D21" s="23" t="s">
        <v>84</v>
      </c>
      <c r="E21" s="23" t="s">
        <v>85</v>
      </c>
      <c r="F21" s="23" t="s">
        <v>175</v>
      </c>
      <c r="G21" s="23" t="s">
        <v>176</v>
      </c>
      <c r="H21" s="22">
        <v>50614.3</v>
      </c>
      <c r="I21" s="22">
        <v>50614.3</v>
      </c>
      <c r="J21" s="22"/>
      <c r="K21" s="22"/>
      <c r="L21" s="22">
        <v>50614.3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177</v>
      </c>
      <c r="C22" s="23" t="s">
        <v>127</v>
      </c>
      <c r="D22" s="23" t="s">
        <v>84</v>
      </c>
      <c r="E22" s="23" t="s">
        <v>85</v>
      </c>
      <c r="F22" s="23" t="s">
        <v>178</v>
      </c>
      <c r="G22" s="23" t="s">
        <v>127</v>
      </c>
      <c r="H22" s="22">
        <v>5000</v>
      </c>
      <c r="I22" s="22">
        <v>5000</v>
      </c>
      <c r="J22" s="22">
        <v>1250</v>
      </c>
      <c r="K22" s="22"/>
      <c r="L22" s="22">
        <v>3750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179</v>
      </c>
      <c r="C23" s="23" t="s">
        <v>180</v>
      </c>
      <c r="D23" s="23" t="s">
        <v>84</v>
      </c>
      <c r="E23" s="23" t="s">
        <v>85</v>
      </c>
      <c r="F23" s="23" t="s">
        <v>181</v>
      </c>
      <c r="G23" s="23" t="s">
        <v>180</v>
      </c>
      <c r="H23" s="22">
        <v>91825.18</v>
      </c>
      <c r="I23" s="22">
        <v>91825.18</v>
      </c>
      <c r="J23" s="22">
        <v>22956.3</v>
      </c>
      <c r="K23" s="22"/>
      <c r="L23" s="22">
        <v>68868.88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182</v>
      </c>
      <c r="C24" s="23" t="s">
        <v>183</v>
      </c>
      <c r="D24" s="23" t="s">
        <v>63</v>
      </c>
      <c r="E24" s="23" t="s">
        <v>64</v>
      </c>
      <c r="F24" s="23" t="s">
        <v>184</v>
      </c>
      <c r="G24" s="23" t="s">
        <v>185</v>
      </c>
      <c r="H24" s="22">
        <v>14580</v>
      </c>
      <c r="I24" s="22">
        <v>14580</v>
      </c>
      <c r="J24" s="22">
        <v>3645</v>
      </c>
      <c r="K24" s="22"/>
      <c r="L24" s="22">
        <v>10935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182</v>
      </c>
      <c r="C25" s="23" t="s">
        <v>183</v>
      </c>
      <c r="D25" s="23" t="s">
        <v>84</v>
      </c>
      <c r="E25" s="23" t="s">
        <v>85</v>
      </c>
      <c r="F25" s="23" t="s">
        <v>186</v>
      </c>
      <c r="G25" s="23" t="s">
        <v>187</v>
      </c>
      <c r="H25" s="22">
        <v>51983.03</v>
      </c>
      <c r="I25" s="22">
        <v>51983.03</v>
      </c>
      <c r="J25" s="22"/>
      <c r="K25" s="22"/>
      <c r="L25" s="22">
        <v>51983.03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182</v>
      </c>
      <c r="C26" s="23" t="s">
        <v>183</v>
      </c>
      <c r="D26" s="23" t="s">
        <v>84</v>
      </c>
      <c r="E26" s="23" t="s">
        <v>85</v>
      </c>
      <c r="F26" s="23" t="s">
        <v>188</v>
      </c>
      <c r="G26" s="23" t="s">
        <v>189</v>
      </c>
      <c r="H26" s="22">
        <v>910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910</v>
      </c>
      <c r="S26" s="22"/>
      <c r="T26" s="22"/>
      <c r="U26" s="22">
        <v>910</v>
      </c>
      <c r="V26" s="22"/>
      <c r="W26" s="22"/>
    </row>
    <row r="27" ht="31.4" customHeight="1" spans="1:23">
      <c r="A27" s="115" t="s">
        <v>45</v>
      </c>
      <c r="B27" s="111" t="s">
        <v>182</v>
      </c>
      <c r="C27" s="23" t="s">
        <v>183</v>
      </c>
      <c r="D27" s="23" t="s">
        <v>84</v>
      </c>
      <c r="E27" s="23" t="s">
        <v>85</v>
      </c>
      <c r="F27" s="23" t="s">
        <v>190</v>
      </c>
      <c r="G27" s="23" t="s">
        <v>191</v>
      </c>
      <c r="H27" s="22">
        <v>7118.78</v>
      </c>
      <c r="I27" s="22">
        <v>7118.78</v>
      </c>
      <c r="J27" s="22">
        <v>1779.7</v>
      </c>
      <c r="K27" s="22"/>
      <c r="L27" s="22">
        <v>5339.08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182</v>
      </c>
      <c r="C28" s="23" t="s">
        <v>183</v>
      </c>
      <c r="D28" s="23" t="s">
        <v>84</v>
      </c>
      <c r="E28" s="23" t="s">
        <v>85</v>
      </c>
      <c r="F28" s="23" t="s">
        <v>192</v>
      </c>
      <c r="G28" s="23" t="s">
        <v>193</v>
      </c>
      <c r="H28" s="22">
        <v>6930.72</v>
      </c>
      <c r="I28" s="22">
        <v>6930.72</v>
      </c>
      <c r="J28" s="22">
        <v>1732.68</v>
      </c>
      <c r="K28" s="22"/>
      <c r="L28" s="22">
        <v>5198.04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182</v>
      </c>
      <c r="C29" s="23" t="s">
        <v>183</v>
      </c>
      <c r="D29" s="23" t="s">
        <v>84</v>
      </c>
      <c r="E29" s="23" t="s">
        <v>85</v>
      </c>
      <c r="F29" s="23" t="s">
        <v>194</v>
      </c>
      <c r="G29" s="23" t="s">
        <v>195</v>
      </c>
      <c r="H29" s="22">
        <v>13847.04</v>
      </c>
      <c r="I29" s="22">
        <v>13847.04</v>
      </c>
      <c r="J29" s="22">
        <v>3461.76</v>
      </c>
      <c r="K29" s="22"/>
      <c r="L29" s="22">
        <v>10385.28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182</v>
      </c>
      <c r="C30" s="23" t="s">
        <v>183</v>
      </c>
      <c r="D30" s="23" t="s">
        <v>84</v>
      </c>
      <c r="E30" s="23" t="s">
        <v>85</v>
      </c>
      <c r="F30" s="23" t="s">
        <v>196</v>
      </c>
      <c r="G30" s="23" t="s">
        <v>197</v>
      </c>
      <c r="H30" s="22">
        <v>82800</v>
      </c>
      <c r="I30" s="22">
        <v>82800</v>
      </c>
      <c r="J30" s="22"/>
      <c r="K30" s="22"/>
      <c r="L30" s="22">
        <v>82800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182</v>
      </c>
      <c r="C31" s="23" t="s">
        <v>183</v>
      </c>
      <c r="D31" s="23" t="s">
        <v>84</v>
      </c>
      <c r="E31" s="23" t="s">
        <v>85</v>
      </c>
      <c r="F31" s="23" t="s">
        <v>198</v>
      </c>
      <c r="G31" s="23" t="s">
        <v>199</v>
      </c>
      <c r="H31" s="22">
        <v>15200</v>
      </c>
      <c r="I31" s="22">
        <v>5000</v>
      </c>
      <c r="J31" s="22">
        <v>1250</v>
      </c>
      <c r="K31" s="22"/>
      <c r="L31" s="22">
        <v>3750</v>
      </c>
      <c r="M31" s="22"/>
      <c r="N31" s="22"/>
      <c r="O31" s="22"/>
      <c r="P31" s="22"/>
      <c r="Q31" s="22"/>
      <c r="R31" s="22">
        <v>10200</v>
      </c>
      <c r="S31" s="22"/>
      <c r="T31" s="22"/>
      <c r="U31" s="22">
        <v>10200</v>
      </c>
      <c r="V31" s="22"/>
      <c r="W31" s="22"/>
    </row>
    <row r="32" ht="31.4" customHeight="1" spans="1:23">
      <c r="A32" s="115" t="s">
        <v>45</v>
      </c>
      <c r="B32" s="111" t="s">
        <v>182</v>
      </c>
      <c r="C32" s="23" t="s">
        <v>183</v>
      </c>
      <c r="D32" s="23" t="s">
        <v>84</v>
      </c>
      <c r="E32" s="23" t="s">
        <v>85</v>
      </c>
      <c r="F32" s="23" t="s">
        <v>200</v>
      </c>
      <c r="G32" s="23" t="s">
        <v>201</v>
      </c>
      <c r="H32" s="22">
        <v>8000</v>
      </c>
      <c r="I32" s="22">
        <v>8000</v>
      </c>
      <c r="J32" s="22">
        <v>2000</v>
      </c>
      <c r="K32" s="22"/>
      <c r="L32" s="22">
        <v>6000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182</v>
      </c>
      <c r="C33" s="23" t="s">
        <v>183</v>
      </c>
      <c r="D33" s="23" t="s">
        <v>84</v>
      </c>
      <c r="E33" s="23" t="s">
        <v>85</v>
      </c>
      <c r="F33" s="23" t="s">
        <v>202</v>
      </c>
      <c r="G33" s="23" t="s">
        <v>203</v>
      </c>
      <c r="H33" s="22">
        <v>89000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89000</v>
      </c>
      <c r="S33" s="22"/>
      <c r="T33" s="22"/>
      <c r="U33" s="22">
        <v>89000</v>
      </c>
      <c r="V33" s="22"/>
      <c r="W33" s="22"/>
    </row>
    <row r="34" ht="31.4" customHeight="1" spans="1:23">
      <c r="A34" s="115" t="s">
        <v>45</v>
      </c>
      <c r="B34" s="111" t="s">
        <v>182</v>
      </c>
      <c r="C34" s="23" t="s">
        <v>183</v>
      </c>
      <c r="D34" s="23" t="s">
        <v>84</v>
      </c>
      <c r="E34" s="23" t="s">
        <v>85</v>
      </c>
      <c r="F34" s="23" t="s">
        <v>204</v>
      </c>
      <c r="G34" s="23" t="s">
        <v>205</v>
      </c>
      <c r="H34" s="22">
        <v>20000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20000</v>
      </c>
      <c r="S34" s="22"/>
      <c r="T34" s="22"/>
      <c r="U34" s="22">
        <v>20000</v>
      </c>
      <c r="V34" s="22"/>
      <c r="W34" s="22"/>
    </row>
    <row r="35" ht="31.4" customHeight="1" spans="1:23">
      <c r="A35" s="115" t="s">
        <v>45</v>
      </c>
      <c r="B35" s="111" t="s">
        <v>182</v>
      </c>
      <c r="C35" s="23" t="s">
        <v>183</v>
      </c>
      <c r="D35" s="23" t="s">
        <v>84</v>
      </c>
      <c r="E35" s="23" t="s">
        <v>85</v>
      </c>
      <c r="F35" s="23" t="s">
        <v>206</v>
      </c>
      <c r="G35" s="23" t="s">
        <v>207</v>
      </c>
      <c r="H35" s="22">
        <v>79890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79890</v>
      </c>
      <c r="S35" s="22"/>
      <c r="T35" s="22"/>
      <c r="U35" s="22">
        <v>79890</v>
      </c>
      <c r="V35" s="22"/>
      <c r="W35" s="22"/>
    </row>
    <row r="36" ht="31.4" customHeight="1" spans="1:23">
      <c r="A36" s="115" t="s">
        <v>45</v>
      </c>
      <c r="B36" s="111" t="s">
        <v>182</v>
      </c>
      <c r="C36" s="23" t="s">
        <v>183</v>
      </c>
      <c r="D36" s="23" t="s">
        <v>84</v>
      </c>
      <c r="E36" s="23" t="s">
        <v>85</v>
      </c>
      <c r="F36" s="23" t="s">
        <v>184</v>
      </c>
      <c r="G36" s="23" t="s">
        <v>185</v>
      </c>
      <c r="H36" s="22">
        <v>99843.68</v>
      </c>
      <c r="I36" s="22">
        <v>99843.68</v>
      </c>
      <c r="J36" s="22">
        <v>24960.92</v>
      </c>
      <c r="K36" s="22"/>
      <c r="L36" s="22">
        <v>74882.76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4" customHeight="1" spans="1:23">
      <c r="A37" s="115" t="s">
        <v>45</v>
      </c>
      <c r="B37" s="111" t="s">
        <v>182</v>
      </c>
      <c r="C37" s="23" t="s">
        <v>183</v>
      </c>
      <c r="D37" s="23" t="s">
        <v>84</v>
      </c>
      <c r="E37" s="23" t="s">
        <v>85</v>
      </c>
      <c r="F37" s="23" t="s">
        <v>208</v>
      </c>
      <c r="G37" s="23" t="s">
        <v>209</v>
      </c>
      <c r="H37" s="22">
        <v>18000</v>
      </c>
      <c r="I37" s="22">
        <v>18000</v>
      </c>
      <c r="J37" s="22"/>
      <c r="K37" s="22"/>
      <c r="L37" s="22">
        <v>18000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18.75" customHeight="1" spans="1:23">
      <c r="A38" s="31" t="s">
        <v>98</v>
      </c>
      <c r="B38" s="32"/>
      <c r="C38" s="32"/>
      <c r="D38" s="32"/>
      <c r="E38" s="32"/>
      <c r="F38" s="32"/>
      <c r="G38" s="33"/>
      <c r="H38" s="22">
        <v>7267216.42</v>
      </c>
      <c r="I38" s="22">
        <v>7067216.42</v>
      </c>
      <c r="J38" s="22">
        <v>1734075.17</v>
      </c>
      <c r="K38" s="22"/>
      <c r="L38" s="22">
        <v>5333141.25</v>
      </c>
      <c r="M38" s="22"/>
      <c r="N38" s="22"/>
      <c r="O38" s="22"/>
      <c r="P38" s="22"/>
      <c r="Q38" s="22"/>
      <c r="R38" s="22">
        <v>200000</v>
      </c>
      <c r="S38" s="22"/>
      <c r="T38" s="22"/>
      <c r="U38" s="22">
        <v>200000</v>
      </c>
      <c r="V38" s="22"/>
      <c r="W38" s="22"/>
    </row>
  </sheetData>
  <mergeCells count="30">
    <mergeCell ref="A2:W2"/>
    <mergeCell ref="A3:G3"/>
    <mergeCell ref="H4:W4"/>
    <mergeCell ref="I5:M5"/>
    <mergeCell ref="N5:P5"/>
    <mergeCell ref="R5:W5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210</v>
      </c>
    </row>
    <row r="2" ht="27.75" customHeight="1" spans="1:23">
      <c r="A2" s="27" t="s">
        <v>211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"单位名称："&amp;"云南省土壤肥料工作站"</f>
        <v>单位名称：云南省土壤肥料工作站</v>
      </c>
      <c r="B3" s="108" t="str">
        <f t="shared" si="0"/>
        <v>单位名称：云南省土壤肥料工作站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123</v>
      </c>
    </row>
    <row r="4" ht="21.75" customHeight="1" spans="1:23">
      <c r="A4" s="8" t="s">
        <v>212</v>
      </c>
      <c r="B4" s="8" t="s">
        <v>133</v>
      </c>
      <c r="C4" s="8" t="s">
        <v>134</v>
      </c>
      <c r="D4" s="8" t="s">
        <v>213</v>
      </c>
      <c r="E4" s="9" t="s">
        <v>135</v>
      </c>
      <c r="F4" s="9" t="s">
        <v>136</v>
      </c>
      <c r="G4" s="9" t="s">
        <v>137</v>
      </c>
      <c r="H4" s="9" t="s">
        <v>138</v>
      </c>
      <c r="I4" s="62" t="s">
        <v>30</v>
      </c>
      <c r="J4" s="62" t="s">
        <v>214</v>
      </c>
      <c r="K4" s="62"/>
      <c r="L4" s="62"/>
      <c r="M4" s="62"/>
      <c r="N4" s="109" t="s">
        <v>140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146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215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216</v>
      </c>
      <c r="D8" s="23"/>
      <c r="E8" s="23"/>
      <c r="F8" s="23"/>
      <c r="G8" s="23"/>
      <c r="H8" s="23"/>
      <c r="I8" s="112">
        <v>3800</v>
      </c>
      <c r="J8" s="112"/>
      <c r="K8" s="112"/>
      <c r="L8" s="112"/>
      <c r="M8" s="112"/>
      <c r="N8" s="112">
        <v>3800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217</v>
      </c>
      <c r="B9" s="111" t="s">
        <v>218</v>
      </c>
      <c r="C9" s="23" t="s">
        <v>216</v>
      </c>
      <c r="D9" s="23" t="s">
        <v>45</v>
      </c>
      <c r="E9" s="23" t="s">
        <v>86</v>
      </c>
      <c r="F9" s="23" t="s">
        <v>87</v>
      </c>
      <c r="G9" s="23" t="s">
        <v>204</v>
      </c>
      <c r="H9" s="23" t="s">
        <v>205</v>
      </c>
      <c r="I9" s="112">
        <v>3800</v>
      </c>
      <c r="J9" s="112"/>
      <c r="K9" s="112"/>
      <c r="L9" s="112"/>
      <c r="M9" s="112"/>
      <c r="N9" s="112">
        <v>3800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/>
      <c r="B10" s="23"/>
      <c r="C10" s="23" t="s">
        <v>219</v>
      </c>
      <c r="D10" s="23"/>
      <c r="E10" s="23"/>
      <c r="F10" s="23"/>
      <c r="G10" s="23"/>
      <c r="H10" s="23"/>
      <c r="I10" s="112">
        <v>8200000</v>
      </c>
      <c r="J10" s="112">
        <v>8200000</v>
      </c>
      <c r="K10" s="112">
        <v>8200000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217</v>
      </c>
      <c r="B11" s="111" t="s">
        <v>220</v>
      </c>
      <c r="C11" s="23" t="s">
        <v>219</v>
      </c>
      <c r="D11" s="23" t="s">
        <v>45</v>
      </c>
      <c r="E11" s="23" t="s">
        <v>88</v>
      </c>
      <c r="F11" s="23" t="s">
        <v>89</v>
      </c>
      <c r="G11" s="23" t="s">
        <v>188</v>
      </c>
      <c r="H11" s="23" t="s">
        <v>189</v>
      </c>
      <c r="I11" s="112">
        <v>11068.4</v>
      </c>
      <c r="J11" s="112">
        <v>11068.4</v>
      </c>
      <c r="K11" s="112">
        <v>11068.4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217</v>
      </c>
      <c r="B12" s="111" t="s">
        <v>220</v>
      </c>
      <c r="C12" s="23" t="s">
        <v>219</v>
      </c>
      <c r="D12" s="23" t="s">
        <v>45</v>
      </c>
      <c r="E12" s="23" t="s">
        <v>88</v>
      </c>
      <c r="F12" s="23" t="s">
        <v>89</v>
      </c>
      <c r="G12" s="23" t="s">
        <v>198</v>
      </c>
      <c r="H12" s="23" t="s">
        <v>199</v>
      </c>
      <c r="I12" s="112">
        <v>275520</v>
      </c>
      <c r="J12" s="112">
        <v>275520</v>
      </c>
      <c r="K12" s="112">
        <v>275520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217</v>
      </c>
      <c r="B13" s="111" t="s">
        <v>220</v>
      </c>
      <c r="C13" s="23" t="s">
        <v>219</v>
      </c>
      <c r="D13" s="23" t="s">
        <v>45</v>
      </c>
      <c r="E13" s="23" t="s">
        <v>88</v>
      </c>
      <c r="F13" s="23" t="s">
        <v>89</v>
      </c>
      <c r="G13" s="23" t="s">
        <v>221</v>
      </c>
      <c r="H13" s="23" t="s">
        <v>222</v>
      </c>
      <c r="I13" s="112">
        <v>130050</v>
      </c>
      <c r="J13" s="112">
        <v>130050</v>
      </c>
      <c r="K13" s="112">
        <v>130050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217</v>
      </c>
      <c r="B14" s="111" t="s">
        <v>220</v>
      </c>
      <c r="C14" s="23" t="s">
        <v>219</v>
      </c>
      <c r="D14" s="23" t="s">
        <v>45</v>
      </c>
      <c r="E14" s="23" t="s">
        <v>88</v>
      </c>
      <c r="F14" s="23" t="s">
        <v>89</v>
      </c>
      <c r="G14" s="23" t="s">
        <v>202</v>
      </c>
      <c r="H14" s="23" t="s">
        <v>203</v>
      </c>
      <c r="I14" s="112">
        <v>6509280</v>
      </c>
      <c r="J14" s="112">
        <v>6509280</v>
      </c>
      <c r="K14" s="112">
        <v>6509280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217</v>
      </c>
      <c r="B15" s="111" t="s">
        <v>220</v>
      </c>
      <c r="C15" s="23" t="s">
        <v>219</v>
      </c>
      <c r="D15" s="23" t="s">
        <v>45</v>
      </c>
      <c r="E15" s="23" t="s">
        <v>88</v>
      </c>
      <c r="F15" s="23" t="s">
        <v>89</v>
      </c>
      <c r="G15" s="23" t="s">
        <v>204</v>
      </c>
      <c r="H15" s="23" t="s">
        <v>205</v>
      </c>
      <c r="I15" s="112">
        <v>16000</v>
      </c>
      <c r="J15" s="112">
        <v>16000</v>
      </c>
      <c r="K15" s="112">
        <v>16000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217</v>
      </c>
      <c r="B16" s="111" t="s">
        <v>220</v>
      </c>
      <c r="C16" s="23" t="s">
        <v>219</v>
      </c>
      <c r="D16" s="23" t="s">
        <v>45</v>
      </c>
      <c r="E16" s="23" t="s">
        <v>88</v>
      </c>
      <c r="F16" s="23" t="s">
        <v>89</v>
      </c>
      <c r="G16" s="23" t="s">
        <v>206</v>
      </c>
      <c r="H16" s="23" t="s">
        <v>207</v>
      </c>
      <c r="I16" s="112">
        <v>1258081.6</v>
      </c>
      <c r="J16" s="112">
        <v>1258081.6</v>
      </c>
      <c r="K16" s="112">
        <v>1258081.6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/>
      <c r="B17" s="23"/>
      <c r="C17" s="23" t="s">
        <v>223</v>
      </c>
      <c r="D17" s="23"/>
      <c r="E17" s="23"/>
      <c r="F17" s="23"/>
      <c r="G17" s="23"/>
      <c r="H17" s="23"/>
      <c r="I17" s="112">
        <v>48402</v>
      </c>
      <c r="J17" s="112"/>
      <c r="K17" s="112"/>
      <c r="L17" s="112"/>
      <c r="M17" s="112"/>
      <c r="N17" s="112">
        <v>48402</v>
      </c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217</v>
      </c>
      <c r="B18" s="111" t="s">
        <v>224</v>
      </c>
      <c r="C18" s="23" t="s">
        <v>223</v>
      </c>
      <c r="D18" s="23" t="s">
        <v>45</v>
      </c>
      <c r="E18" s="23" t="s">
        <v>86</v>
      </c>
      <c r="F18" s="23" t="s">
        <v>87</v>
      </c>
      <c r="G18" s="23" t="s">
        <v>188</v>
      </c>
      <c r="H18" s="23" t="s">
        <v>189</v>
      </c>
      <c r="I18" s="112">
        <v>1333</v>
      </c>
      <c r="J18" s="112"/>
      <c r="K18" s="112"/>
      <c r="L18" s="112"/>
      <c r="M18" s="112"/>
      <c r="N18" s="112">
        <v>1333</v>
      </c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217</v>
      </c>
      <c r="B19" s="111" t="s">
        <v>224</v>
      </c>
      <c r="C19" s="23" t="s">
        <v>223</v>
      </c>
      <c r="D19" s="23" t="s">
        <v>45</v>
      </c>
      <c r="E19" s="23" t="s">
        <v>86</v>
      </c>
      <c r="F19" s="23" t="s">
        <v>87</v>
      </c>
      <c r="G19" s="23" t="s">
        <v>198</v>
      </c>
      <c r="H19" s="23" t="s">
        <v>199</v>
      </c>
      <c r="I19" s="112">
        <v>11835</v>
      </c>
      <c r="J19" s="112"/>
      <c r="K19" s="112"/>
      <c r="L19" s="112"/>
      <c r="M19" s="112"/>
      <c r="N19" s="112">
        <v>11835</v>
      </c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217</v>
      </c>
      <c r="B20" s="111" t="s">
        <v>224</v>
      </c>
      <c r="C20" s="23" t="s">
        <v>223</v>
      </c>
      <c r="D20" s="23" t="s">
        <v>45</v>
      </c>
      <c r="E20" s="23" t="s">
        <v>86</v>
      </c>
      <c r="F20" s="23" t="s">
        <v>87</v>
      </c>
      <c r="G20" s="23" t="s">
        <v>221</v>
      </c>
      <c r="H20" s="23" t="s">
        <v>222</v>
      </c>
      <c r="I20" s="112">
        <v>6402</v>
      </c>
      <c r="J20" s="112"/>
      <c r="K20" s="112"/>
      <c r="L20" s="112"/>
      <c r="M20" s="112"/>
      <c r="N20" s="112">
        <v>6402</v>
      </c>
      <c r="O20" s="112"/>
      <c r="P20" s="112"/>
      <c r="Q20" s="112"/>
      <c r="R20" s="112"/>
      <c r="S20" s="112"/>
      <c r="T20" s="112"/>
      <c r="U20" s="88"/>
      <c r="V20" s="112"/>
      <c r="W20" s="112"/>
    </row>
    <row r="21" ht="32.9" customHeight="1" spans="1:23">
      <c r="A21" s="23" t="s">
        <v>217</v>
      </c>
      <c r="B21" s="111" t="s">
        <v>224</v>
      </c>
      <c r="C21" s="23" t="s">
        <v>223</v>
      </c>
      <c r="D21" s="23" t="s">
        <v>45</v>
      </c>
      <c r="E21" s="23" t="s">
        <v>86</v>
      </c>
      <c r="F21" s="23" t="s">
        <v>87</v>
      </c>
      <c r="G21" s="23" t="s">
        <v>202</v>
      </c>
      <c r="H21" s="23" t="s">
        <v>203</v>
      </c>
      <c r="I21" s="112">
        <v>23174</v>
      </c>
      <c r="J21" s="112"/>
      <c r="K21" s="112"/>
      <c r="L21" s="112"/>
      <c r="M21" s="112"/>
      <c r="N21" s="112">
        <v>23174</v>
      </c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 t="s">
        <v>217</v>
      </c>
      <c r="B22" s="111" t="s">
        <v>224</v>
      </c>
      <c r="C22" s="23" t="s">
        <v>223</v>
      </c>
      <c r="D22" s="23" t="s">
        <v>45</v>
      </c>
      <c r="E22" s="23" t="s">
        <v>86</v>
      </c>
      <c r="F22" s="23" t="s">
        <v>87</v>
      </c>
      <c r="G22" s="23" t="s">
        <v>206</v>
      </c>
      <c r="H22" s="23" t="s">
        <v>207</v>
      </c>
      <c r="I22" s="112">
        <v>5658</v>
      </c>
      <c r="J22" s="112"/>
      <c r="K22" s="112"/>
      <c r="L22" s="112"/>
      <c r="M22" s="112"/>
      <c r="N22" s="112">
        <v>5658</v>
      </c>
      <c r="O22" s="112"/>
      <c r="P22" s="112"/>
      <c r="Q22" s="112"/>
      <c r="R22" s="112"/>
      <c r="S22" s="112"/>
      <c r="T22" s="112"/>
      <c r="U22" s="88"/>
      <c r="V22" s="112"/>
      <c r="W22" s="112"/>
    </row>
    <row r="23" ht="32.9" customHeight="1" spans="1:23">
      <c r="A23" s="23"/>
      <c r="B23" s="23"/>
      <c r="C23" s="23" t="s">
        <v>225</v>
      </c>
      <c r="D23" s="23"/>
      <c r="E23" s="23"/>
      <c r="F23" s="23"/>
      <c r="G23" s="23"/>
      <c r="H23" s="23"/>
      <c r="I23" s="112">
        <v>4021600</v>
      </c>
      <c r="J23" s="112"/>
      <c r="K23" s="112"/>
      <c r="L23" s="112"/>
      <c r="M23" s="112"/>
      <c r="N23" s="112">
        <v>4021600</v>
      </c>
      <c r="O23" s="112"/>
      <c r="P23" s="112"/>
      <c r="Q23" s="112"/>
      <c r="R23" s="112"/>
      <c r="S23" s="112"/>
      <c r="T23" s="112"/>
      <c r="U23" s="88"/>
      <c r="V23" s="112"/>
      <c r="W23" s="112"/>
    </row>
    <row r="24" ht="32.9" customHeight="1" spans="1:23">
      <c r="A24" s="23" t="s">
        <v>217</v>
      </c>
      <c r="B24" s="111" t="s">
        <v>220</v>
      </c>
      <c r="C24" s="23" t="s">
        <v>219</v>
      </c>
      <c r="D24" s="23" t="s">
        <v>45</v>
      </c>
      <c r="E24" s="23" t="s">
        <v>88</v>
      </c>
      <c r="F24" s="23" t="s">
        <v>89</v>
      </c>
      <c r="G24" s="23" t="s">
        <v>202</v>
      </c>
      <c r="H24" s="23" t="s">
        <v>203</v>
      </c>
      <c r="I24" s="112">
        <v>3691800</v>
      </c>
      <c r="J24" s="112"/>
      <c r="K24" s="112"/>
      <c r="L24" s="112"/>
      <c r="M24" s="112"/>
      <c r="N24" s="112">
        <v>3691800</v>
      </c>
      <c r="O24" s="112"/>
      <c r="P24" s="112"/>
      <c r="Q24" s="112"/>
      <c r="R24" s="112"/>
      <c r="S24" s="112"/>
      <c r="T24" s="112"/>
      <c r="U24" s="88"/>
      <c r="V24" s="112"/>
      <c r="W24" s="112"/>
    </row>
    <row r="25" ht="32.9" customHeight="1" spans="1:23">
      <c r="A25" s="23" t="s">
        <v>217</v>
      </c>
      <c r="B25" s="111" t="s">
        <v>220</v>
      </c>
      <c r="C25" s="23" t="s">
        <v>219</v>
      </c>
      <c r="D25" s="23" t="s">
        <v>45</v>
      </c>
      <c r="E25" s="23" t="s">
        <v>88</v>
      </c>
      <c r="F25" s="23" t="s">
        <v>89</v>
      </c>
      <c r="G25" s="23" t="s">
        <v>206</v>
      </c>
      <c r="H25" s="23" t="s">
        <v>207</v>
      </c>
      <c r="I25" s="112">
        <v>329800</v>
      </c>
      <c r="J25" s="112"/>
      <c r="K25" s="112"/>
      <c r="L25" s="112"/>
      <c r="M25" s="112"/>
      <c r="N25" s="112">
        <v>329800</v>
      </c>
      <c r="O25" s="112"/>
      <c r="P25" s="112"/>
      <c r="Q25" s="112"/>
      <c r="R25" s="112"/>
      <c r="S25" s="112"/>
      <c r="T25" s="112"/>
      <c r="U25" s="88"/>
      <c r="V25" s="112"/>
      <c r="W25" s="112"/>
    </row>
    <row r="26" ht="32.9" customHeight="1" spans="1:23">
      <c r="A26" s="23"/>
      <c r="B26" s="23"/>
      <c r="C26" s="23" t="s">
        <v>226</v>
      </c>
      <c r="D26" s="23"/>
      <c r="E26" s="23"/>
      <c r="F26" s="23"/>
      <c r="G26" s="23"/>
      <c r="H26" s="23"/>
      <c r="I26" s="112">
        <v>1977400</v>
      </c>
      <c r="J26" s="112">
        <v>1977400</v>
      </c>
      <c r="K26" s="112">
        <v>1977400</v>
      </c>
      <c r="L26" s="112"/>
      <c r="M26" s="112"/>
      <c r="N26" s="112"/>
      <c r="O26" s="112"/>
      <c r="P26" s="112"/>
      <c r="Q26" s="112"/>
      <c r="R26" s="112"/>
      <c r="S26" s="112"/>
      <c r="T26" s="112"/>
      <c r="U26" s="88"/>
      <c r="V26" s="112"/>
      <c r="W26" s="112"/>
    </row>
    <row r="27" ht="32.9" customHeight="1" spans="1:23">
      <c r="A27" s="23" t="s">
        <v>227</v>
      </c>
      <c r="B27" s="111" t="s">
        <v>228</v>
      </c>
      <c r="C27" s="23" t="s">
        <v>226</v>
      </c>
      <c r="D27" s="23" t="s">
        <v>45</v>
      </c>
      <c r="E27" s="23" t="s">
        <v>88</v>
      </c>
      <c r="F27" s="23" t="s">
        <v>89</v>
      </c>
      <c r="G27" s="23" t="s">
        <v>200</v>
      </c>
      <c r="H27" s="23" t="s">
        <v>201</v>
      </c>
      <c r="I27" s="112">
        <v>77400</v>
      </c>
      <c r="J27" s="112">
        <v>77400</v>
      </c>
      <c r="K27" s="112">
        <v>77400</v>
      </c>
      <c r="L27" s="112"/>
      <c r="M27" s="112"/>
      <c r="N27" s="112"/>
      <c r="O27" s="112"/>
      <c r="P27" s="112"/>
      <c r="Q27" s="112"/>
      <c r="R27" s="112"/>
      <c r="S27" s="112"/>
      <c r="T27" s="112"/>
      <c r="U27" s="88"/>
      <c r="V27" s="112"/>
      <c r="W27" s="112"/>
    </row>
    <row r="28" ht="32.9" customHeight="1" spans="1:23">
      <c r="A28" s="23" t="s">
        <v>227</v>
      </c>
      <c r="B28" s="111" t="s">
        <v>228</v>
      </c>
      <c r="C28" s="23" t="s">
        <v>226</v>
      </c>
      <c r="D28" s="23" t="s">
        <v>45</v>
      </c>
      <c r="E28" s="23" t="s">
        <v>88</v>
      </c>
      <c r="F28" s="23" t="s">
        <v>89</v>
      </c>
      <c r="G28" s="23" t="s">
        <v>229</v>
      </c>
      <c r="H28" s="23" t="s">
        <v>230</v>
      </c>
      <c r="I28" s="112">
        <v>1900000</v>
      </c>
      <c r="J28" s="112">
        <v>1900000</v>
      </c>
      <c r="K28" s="112">
        <v>1900000</v>
      </c>
      <c r="L28" s="112"/>
      <c r="M28" s="112"/>
      <c r="N28" s="112"/>
      <c r="O28" s="112"/>
      <c r="P28" s="112"/>
      <c r="Q28" s="112"/>
      <c r="R28" s="112"/>
      <c r="S28" s="112"/>
      <c r="T28" s="112"/>
      <c r="U28" s="88"/>
      <c r="V28" s="112"/>
      <c r="W28" s="112"/>
    </row>
    <row r="29" ht="32.9" customHeight="1" spans="1:23">
      <c r="A29" s="23"/>
      <c r="B29" s="23"/>
      <c r="C29" s="23" t="s">
        <v>231</v>
      </c>
      <c r="D29" s="23"/>
      <c r="E29" s="23"/>
      <c r="F29" s="23"/>
      <c r="G29" s="23"/>
      <c r="H29" s="23"/>
      <c r="I29" s="112">
        <v>1400000</v>
      </c>
      <c r="J29" s="112"/>
      <c r="K29" s="112"/>
      <c r="L29" s="112"/>
      <c r="M29" s="112"/>
      <c r="N29" s="112">
        <v>1400000</v>
      </c>
      <c r="O29" s="112"/>
      <c r="P29" s="112"/>
      <c r="Q29" s="112"/>
      <c r="R29" s="112"/>
      <c r="S29" s="112"/>
      <c r="T29" s="112"/>
      <c r="U29" s="88"/>
      <c r="V29" s="112"/>
      <c r="W29" s="112"/>
    </row>
    <row r="30" ht="32.9" customHeight="1" spans="1:23">
      <c r="A30" s="23" t="s">
        <v>217</v>
      </c>
      <c r="B30" s="111" t="s">
        <v>232</v>
      </c>
      <c r="C30" s="23" t="s">
        <v>231</v>
      </c>
      <c r="D30" s="23" t="s">
        <v>45</v>
      </c>
      <c r="E30" s="23" t="s">
        <v>90</v>
      </c>
      <c r="F30" s="23" t="s">
        <v>91</v>
      </c>
      <c r="G30" s="23" t="s">
        <v>206</v>
      </c>
      <c r="H30" s="23" t="s">
        <v>207</v>
      </c>
      <c r="I30" s="112">
        <v>1400000</v>
      </c>
      <c r="J30" s="112"/>
      <c r="K30" s="112"/>
      <c r="L30" s="112"/>
      <c r="M30" s="112"/>
      <c r="N30" s="112">
        <v>1400000</v>
      </c>
      <c r="O30" s="112"/>
      <c r="P30" s="112"/>
      <c r="Q30" s="112"/>
      <c r="R30" s="112"/>
      <c r="S30" s="112"/>
      <c r="T30" s="112"/>
      <c r="U30" s="88"/>
      <c r="V30" s="112"/>
      <c r="W30" s="112"/>
    </row>
    <row r="31" ht="18.75" customHeight="1" spans="1:23">
      <c r="A31" s="31" t="s">
        <v>98</v>
      </c>
      <c r="B31" s="32"/>
      <c r="C31" s="32"/>
      <c r="D31" s="32"/>
      <c r="E31" s="32"/>
      <c r="F31" s="32"/>
      <c r="G31" s="32"/>
      <c r="H31" s="33"/>
      <c r="I31" s="112">
        <v>15651202</v>
      </c>
      <c r="J31" s="112">
        <v>10177400</v>
      </c>
      <c r="K31" s="112">
        <v>10177400</v>
      </c>
      <c r="L31" s="112"/>
      <c r="M31" s="112"/>
      <c r="N31" s="112">
        <v>5473802</v>
      </c>
      <c r="O31" s="112"/>
      <c r="P31" s="112"/>
      <c r="Q31" s="112"/>
      <c r="R31" s="112"/>
      <c r="S31" s="112"/>
      <c r="T31" s="112"/>
      <c r="U31" s="88"/>
      <c r="V31" s="112"/>
      <c r="W31" s="112"/>
    </row>
  </sheetData>
  <mergeCells count="28">
    <mergeCell ref="A2:W2"/>
    <mergeCell ref="A3:I3"/>
    <mergeCell ref="J4:M4"/>
    <mergeCell ref="N4:P4"/>
    <mergeCell ref="R4:W4"/>
    <mergeCell ref="J5:K5"/>
    <mergeCell ref="A31:H3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6"/>
  <sheetViews>
    <sheetView showZeros="0" tabSelected="1" workbookViewId="0">
      <selection activeCell="J26" sqref="J7:J26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233</v>
      </c>
    </row>
    <row r="2" ht="28.5" customHeight="1" spans="1:10">
      <c r="A2" s="45" t="s">
        <v>234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"单位名称："&amp;"云南省土壤肥料工作站"</f>
        <v>单位名称：云南省土壤肥料工作站</v>
      </c>
    </row>
    <row r="4" ht="14.25" customHeight="1" spans="1:10">
      <c r="A4" s="47" t="s">
        <v>235</v>
      </c>
      <c r="B4" s="47" t="s">
        <v>236</v>
      </c>
      <c r="C4" s="47" t="s">
        <v>237</v>
      </c>
      <c r="D4" s="47" t="s">
        <v>238</v>
      </c>
      <c r="E4" s="47" t="s">
        <v>239</v>
      </c>
      <c r="F4" s="48" t="s">
        <v>240</v>
      </c>
      <c r="G4" s="47" t="s">
        <v>241</v>
      </c>
      <c r="H4" s="48" t="s">
        <v>242</v>
      </c>
      <c r="I4" s="48" t="s">
        <v>243</v>
      </c>
      <c r="J4" s="47" t="s">
        <v>244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219</v>
      </c>
      <c r="B7" s="53" t="s">
        <v>245</v>
      </c>
      <c r="C7" s="53" t="s">
        <v>246</v>
      </c>
      <c r="D7" s="53" t="s">
        <v>247</v>
      </c>
      <c r="E7" s="49" t="s">
        <v>248</v>
      </c>
      <c r="F7" s="53" t="s">
        <v>249</v>
      </c>
      <c r="G7" s="49" t="s">
        <v>117</v>
      </c>
      <c r="H7" s="53" t="s">
        <v>250</v>
      </c>
      <c r="I7" s="53" t="s">
        <v>251</v>
      </c>
      <c r="J7" s="54" t="s">
        <v>252</v>
      </c>
    </row>
    <row r="8" ht="47.3" customHeight="1" spans="1:10">
      <c r="A8" s="106" t="s">
        <v>219</v>
      </c>
      <c r="B8" s="53" t="s">
        <v>253</v>
      </c>
      <c r="C8" s="53" t="s">
        <v>246</v>
      </c>
      <c r="D8" s="53" t="s">
        <v>247</v>
      </c>
      <c r="E8" s="49" t="s">
        <v>254</v>
      </c>
      <c r="F8" s="53" t="s">
        <v>249</v>
      </c>
      <c r="G8" s="49" t="s">
        <v>255</v>
      </c>
      <c r="H8" s="53" t="s">
        <v>256</v>
      </c>
      <c r="I8" s="53" t="s">
        <v>251</v>
      </c>
      <c r="J8" s="54" t="s">
        <v>257</v>
      </c>
    </row>
    <row r="9" ht="47.3" customHeight="1" spans="1:10">
      <c r="A9" s="106" t="s">
        <v>219</v>
      </c>
      <c r="B9" s="53" t="s">
        <v>253</v>
      </c>
      <c r="C9" s="53" t="s">
        <v>246</v>
      </c>
      <c r="D9" s="53" t="s">
        <v>247</v>
      </c>
      <c r="E9" s="49" t="s">
        <v>258</v>
      </c>
      <c r="F9" s="53" t="s">
        <v>249</v>
      </c>
      <c r="G9" s="49" t="s">
        <v>259</v>
      </c>
      <c r="H9" s="53" t="s">
        <v>256</v>
      </c>
      <c r="I9" s="53" t="s">
        <v>251</v>
      </c>
      <c r="J9" s="54" t="s">
        <v>260</v>
      </c>
    </row>
    <row r="10" ht="47.3" customHeight="1" spans="1:10">
      <c r="A10" s="106" t="s">
        <v>219</v>
      </c>
      <c r="B10" s="53" t="s">
        <v>253</v>
      </c>
      <c r="C10" s="53" t="s">
        <v>246</v>
      </c>
      <c r="D10" s="53" t="s">
        <v>247</v>
      </c>
      <c r="E10" s="49" t="s">
        <v>261</v>
      </c>
      <c r="F10" s="53" t="s">
        <v>249</v>
      </c>
      <c r="G10" s="49" t="s">
        <v>262</v>
      </c>
      <c r="H10" s="53" t="s">
        <v>256</v>
      </c>
      <c r="I10" s="53" t="s">
        <v>251</v>
      </c>
      <c r="J10" s="54" t="s">
        <v>263</v>
      </c>
    </row>
    <row r="11" ht="47.3" customHeight="1" spans="1:10">
      <c r="A11" s="106" t="s">
        <v>219</v>
      </c>
      <c r="B11" s="53" t="s">
        <v>253</v>
      </c>
      <c r="C11" s="53" t="s">
        <v>246</v>
      </c>
      <c r="D11" s="53" t="s">
        <v>247</v>
      </c>
      <c r="E11" s="49" t="s">
        <v>264</v>
      </c>
      <c r="F11" s="53" t="s">
        <v>249</v>
      </c>
      <c r="G11" s="49" t="s">
        <v>265</v>
      </c>
      <c r="H11" s="53" t="s">
        <v>266</v>
      </c>
      <c r="I11" s="53" t="s">
        <v>251</v>
      </c>
      <c r="J11" s="54" t="s">
        <v>267</v>
      </c>
    </row>
    <row r="12" ht="47.3" customHeight="1" spans="1:10">
      <c r="A12" s="106" t="s">
        <v>219</v>
      </c>
      <c r="B12" s="53" t="s">
        <v>253</v>
      </c>
      <c r="C12" s="53" t="s">
        <v>246</v>
      </c>
      <c r="D12" s="53" t="s">
        <v>247</v>
      </c>
      <c r="E12" s="49" t="s">
        <v>268</v>
      </c>
      <c r="F12" s="53" t="s">
        <v>249</v>
      </c>
      <c r="G12" s="49" t="s">
        <v>265</v>
      </c>
      <c r="H12" s="53" t="s">
        <v>266</v>
      </c>
      <c r="I12" s="53" t="s">
        <v>251</v>
      </c>
      <c r="J12" s="54" t="s">
        <v>269</v>
      </c>
    </row>
    <row r="13" ht="47.3" customHeight="1" spans="1:10">
      <c r="A13" s="106" t="s">
        <v>219</v>
      </c>
      <c r="B13" s="53" t="s">
        <v>253</v>
      </c>
      <c r="C13" s="53" t="s">
        <v>246</v>
      </c>
      <c r="D13" s="53" t="s">
        <v>247</v>
      </c>
      <c r="E13" s="49" t="s">
        <v>270</v>
      </c>
      <c r="F13" s="53" t="s">
        <v>271</v>
      </c>
      <c r="G13" s="49" t="s">
        <v>272</v>
      </c>
      <c r="H13" s="53" t="s">
        <v>256</v>
      </c>
      <c r="I13" s="53" t="s">
        <v>251</v>
      </c>
      <c r="J13" s="54" t="s">
        <v>273</v>
      </c>
    </row>
    <row r="14" ht="47.3" customHeight="1" spans="1:10">
      <c r="A14" s="106" t="s">
        <v>219</v>
      </c>
      <c r="B14" s="53" t="s">
        <v>253</v>
      </c>
      <c r="C14" s="53" t="s">
        <v>246</v>
      </c>
      <c r="D14" s="53" t="s">
        <v>247</v>
      </c>
      <c r="E14" s="49" t="s">
        <v>274</v>
      </c>
      <c r="F14" s="53" t="s">
        <v>249</v>
      </c>
      <c r="G14" s="49" t="s">
        <v>275</v>
      </c>
      <c r="H14" s="53" t="s">
        <v>256</v>
      </c>
      <c r="I14" s="53" t="s">
        <v>251</v>
      </c>
      <c r="J14" s="54" t="s">
        <v>276</v>
      </c>
    </row>
    <row r="15" ht="47.3" customHeight="1" spans="1:10">
      <c r="A15" s="106" t="s">
        <v>219</v>
      </c>
      <c r="B15" s="53" t="s">
        <v>253</v>
      </c>
      <c r="C15" s="53" t="s">
        <v>246</v>
      </c>
      <c r="D15" s="53" t="s">
        <v>247</v>
      </c>
      <c r="E15" s="49" t="s">
        <v>277</v>
      </c>
      <c r="F15" s="53" t="s">
        <v>271</v>
      </c>
      <c r="G15" s="49" t="s">
        <v>278</v>
      </c>
      <c r="H15" s="53" t="s">
        <v>256</v>
      </c>
      <c r="I15" s="53" t="s">
        <v>251</v>
      </c>
      <c r="J15" s="54" t="s">
        <v>279</v>
      </c>
    </row>
    <row r="16" ht="47.3" customHeight="1" spans="1:10">
      <c r="A16" s="106" t="s">
        <v>219</v>
      </c>
      <c r="B16" s="53" t="s">
        <v>253</v>
      </c>
      <c r="C16" s="53" t="s">
        <v>246</v>
      </c>
      <c r="D16" s="53" t="s">
        <v>280</v>
      </c>
      <c r="E16" s="49" t="s">
        <v>281</v>
      </c>
      <c r="F16" s="53" t="s">
        <v>271</v>
      </c>
      <c r="G16" s="49" t="s">
        <v>282</v>
      </c>
      <c r="H16" s="53" t="s">
        <v>283</v>
      </c>
      <c r="I16" s="53" t="s">
        <v>251</v>
      </c>
      <c r="J16" s="54" t="s">
        <v>284</v>
      </c>
    </row>
    <row r="17" ht="47.3" customHeight="1" spans="1:10">
      <c r="A17" s="106" t="s">
        <v>219</v>
      </c>
      <c r="B17" s="53" t="s">
        <v>253</v>
      </c>
      <c r="C17" s="53" t="s">
        <v>246</v>
      </c>
      <c r="D17" s="53" t="s">
        <v>285</v>
      </c>
      <c r="E17" s="49" t="s">
        <v>286</v>
      </c>
      <c r="F17" s="53" t="s">
        <v>271</v>
      </c>
      <c r="G17" s="49" t="s">
        <v>282</v>
      </c>
      <c r="H17" s="53" t="s">
        <v>283</v>
      </c>
      <c r="I17" s="53" t="s">
        <v>251</v>
      </c>
      <c r="J17" s="54" t="s">
        <v>287</v>
      </c>
    </row>
    <row r="18" ht="47.3" customHeight="1" spans="1:10">
      <c r="A18" s="106" t="s">
        <v>219</v>
      </c>
      <c r="B18" s="53" t="s">
        <v>253</v>
      </c>
      <c r="C18" s="53" t="s">
        <v>288</v>
      </c>
      <c r="D18" s="53" t="s">
        <v>289</v>
      </c>
      <c r="E18" s="49" t="s">
        <v>290</v>
      </c>
      <c r="F18" s="53" t="s">
        <v>271</v>
      </c>
      <c r="G18" s="49" t="s">
        <v>291</v>
      </c>
      <c r="H18" s="53" t="s">
        <v>283</v>
      </c>
      <c r="I18" s="53" t="s">
        <v>251</v>
      </c>
      <c r="J18" s="54" t="s">
        <v>292</v>
      </c>
    </row>
    <row r="19" ht="47.3" customHeight="1" spans="1:10">
      <c r="A19" s="106" t="s">
        <v>219</v>
      </c>
      <c r="B19" s="53" t="s">
        <v>253</v>
      </c>
      <c r="C19" s="53" t="s">
        <v>293</v>
      </c>
      <c r="D19" s="53" t="s">
        <v>294</v>
      </c>
      <c r="E19" s="49" t="s">
        <v>295</v>
      </c>
      <c r="F19" s="53" t="s">
        <v>271</v>
      </c>
      <c r="G19" s="49" t="s">
        <v>282</v>
      </c>
      <c r="H19" s="53" t="s">
        <v>283</v>
      </c>
      <c r="I19" s="53" t="s">
        <v>251</v>
      </c>
      <c r="J19" s="54" t="s">
        <v>296</v>
      </c>
    </row>
    <row r="20" ht="47.3" customHeight="1" spans="1:10">
      <c r="A20" s="106" t="s">
        <v>226</v>
      </c>
      <c r="B20" s="53" t="s">
        <v>297</v>
      </c>
      <c r="C20" s="53" t="s">
        <v>246</v>
      </c>
      <c r="D20" s="53" t="s">
        <v>247</v>
      </c>
      <c r="E20" s="49" t="s">
        <v>298</v>
      </c>
      <c r="F20" s="53" t="s">
        <v>249</v>
      </c>
      <c r="G20" s="49" t="s">
        <v>265</v>
      </c>
      <c r="H20" s="53" t="s">
        <v>266</v>
      </c>
      <c r="I20" s="53" t="s">
        <v>251</v>
      </c>
      <c r="J20" s="54" t="s">
        <v>299</v>
      </c>
    </row>
    <row r="21" ht="47.3" customHeight="1" spans="1:10">
      <c r="A21" s="106" t="s">
        <v>226</v>
      </c>
      <c r="B21" s="53" t="s">
        <v>300</v>
      </c>
      <c r="C21" s="53" t="s">
        <v>246</v>
      </c>
      <c r="D21" s="53" t="s">
        <v>247</v>
      </c>
      <c r="E21" s="49" t="s">
        <v>301</v>
      </c>
      <c r="F21" s="53" t="s">
        <v>249</v>
      </c>
      <c r="G21" s="49" t="s">
        <v>265</v>
      </c>
      <c r="H21" s="53" t="s">
        <v>266</v>
      </c>
      <c r="I21" s="53" t="s">
        <v>251</v>
      </c>
      <c r="J21" s="54" t="s">
        <v>302</v>
      </c>
    </row>
    <row r="22" ht="47.3" customHeight="1" spans="1:10">
      <c r="A22" s="106" t="s">
        <v>226</v>
      </c>
      <c r="B22" s="53" t="s">
        <v>300</v>
      </c>
      <c r="C22" s="53" t="s">
        <v>246</v>
      </c>
      <c r="D22" s="53" t="s">
        <v>247</v>
      </c>
      <c r="E22" s="49" t="s">
        <v>303</v>
      </c>
      <c r="F22" s="53" t="s">
        <v>249</v>
      </c>
      <c r="G22" s="49" t="s">
        <v>265</v>
      </c>
      <c r="H22" s="53" t="s">
        <v>266</v>
      </c>
      <c r="I22" s="53" t="s">
        <v>251</v>
      </c>
      <c r="J22" s="54" t="s">
        <v>304</v>
      </c>
    </row>
    <row r="23" ht="47.3" customHeight="1" spans="1:10">
      <c r="A23" s="106" t="s">
        <v>226</v>
      </c>
      <c r="B23" s="53" t="s">
        <v>300</v>
      </c>
      <c r="C23" s="53" t="s">
        <v>246</v>
      </c>
      <c r="D23" s="53" t="s">
        <v>247</v>
      </c>
      <c r="E23" s="49" t="s">
        <v>305</v>
      </c>
      <c r="F23" s="53" t="s">
        <v>271</v>
      </c>
      <c r="G23" s="49" t="s">
        <v>265</v>
      </c>
      <c r="H23" s="53" t="s">
        <v>256</v>
      </c>
      <c r="I23" s="53" t="s">
        <v>251</v>
      </c>
      <c r="J23" s="54" t="s">
        <v>306</v>
      </c>
    </row>
    <row r="24" ht="84" customHeight="1" spans="1:10">
      <c r="A24" s="106" t="s">
        <v>226</v>
      </c>
      <c r="B24" s="53" t="s">
        <v>300</v>
      </c>
      <c r="C24" s="53" t="s">
        <v>288</v>
      </c>
      <c r="D24" s="53" t="s">
        <v>307</v>
      </c>
      <c r="E24" s="49" t="s">
        <v>308</v>
      </c>
      <c r="F24" s="53" t="s">
        <v>249</v>
      </c>
      <c r="G24" s="49" t="s">
        <v>309</v>
      </c>
      <c r="H24" s="53"/>
      <c r="I24" s="53" t="s">
        <v>310</v>
      </c>
      <c r="J24" s="54" t="s">
        <v>311</v>
      </c>
    </row>
    <row r="25" ht="87" customHeight="1" spans="1:10">
      <c r="A25" s="106" t="s">
        <v>226</v>
      </c>
      <c r="B25" s="53" t="s">
        <v>300</v>
      </c>
      <c r="C25" s="53" t="s">
        <v>288</v>
      </c>
      <c r="D25" s="53" t="s">
        <v>307</v>
      </c>
      <c r="E25" s="49" t="s">
        <v>312</v>
      </c>
      <c r="F25" s="53" t="s">
        <v>249</v>
      </c>
      <c r="G25" s="49" t="s">
        <v>313</v>
      </c>
      <c r="H25" s="53"/>
      <c r="I25" s="53" t="s">
        <v>310</v>
      </c>
      <c r="J25" s="54" t="s">
        <v>314</v>
      </c>
    </row>
    <row r="26" ht="118" customHeight="1" spans="1:10">
      <c r="A26" s="106" t="s">
        <v>226</v>
      </c>
      <c r="B26" s="53" t="s">
        <v>300</v>
      </c>
      <c r="C26" s="53" t="s">
        <v>293</v>
      </c>
      <c r="D26" s="53" t="s">
        <v>294</v>
      </c>
      <c r="E26" s="49" t="s">
        <v>315</v>
      </c>
      <c r="F26" s="53" t="s">
        <v>271</v>
      </c>
      <c r="G26" s="49" t="s">
        <v>282</v>
      </c>
      <c r="H26" s="53" t="s">
        <v>283</v>
      </c>
      <c r="I26" s="53" t="s">
        <v>251</v>
      </c>
      <c r="J26" s="54" t="s">
        <v>316</v>
      </c>
    </row>
  </sheetData>
  <mergeCells count="6">
    <mergeCell ref="A2:J2"/>
    <mergeCell ref="A3:H3"/>
    <mergeCell ref="A7:A19"/>
    <mergeCell ref="A20:A26"/>
    <mergeCell ref="B7:B19"/>
    <mergeCell ref="B20:B2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7" sqref="B17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317</v>
      </c>
    </row>
    <row r="2" ht="28.5" customHeight="1" spans="1:6">
      <c r="A2" s="27" t="s">
        <v>318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"单位名称："&amp;"云南省土壤肥料工作站"</f>
        <v>单位名称：云南省土壤肥料工作站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132</v>
      </c>
      <c r="B4" s="9" t="s">
        <v>48</v>
      </c>
      <c r="C4" s="9" t="s">
        <v>49</v>
      </c>
      <c r="D4" s="15" t="s">
        <v>319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98</v>
      </c>
      <c r="B8" s="105"/>
      <c r="C8" s="105" t="s">
        <v>98</v>
      </c>
      <c r="D8" s="22"/>
      <c r="E8" s="22"/>
      <c r="F8" s="22"/>
    </row>
    <row r="9" customHeight="1" spans="1:6">
      <c r="A9" t="s">
        <v>320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321</v>
      </c>
    </row>
    <row r="2" ht="27.75" customHeight="1" spans="1:17">
      <c r="A2" s="56" t="s">
        <v>322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"单位名称："&amp;"云南省土壤肥料工作站"</f>
        <v>单位名称：云南省土壤肥料工作站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123</v>
      </c>
    </row>
    <row r="4" ht="15.75" customHeight="1" spans="1:17">
      <c r="A4" s="9" t="s">
        <v>323</v>
      </c>
      <c r="B4" s="72" t="s">
        <v>324</v>
      </c>
      <c r="C4" s="72" t="s">
        <v>325</v>
      </c>
      <c r="D4" s="72" t="s">
        <v>326</v>
      </c>
      <c r="E4" s="72" t="s">
        <v>327</v>
      </c>
      <c r="F4" s="72" t="s">
        <v>328</v>
      </c>
      <c r="G4" s="73" t="s">
        <v>139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329</v>
      </c>
      <c r="J5" s="77" t="s">
        <v>330</v>
      </c>
      <c r="K5" s="78" t="s">
        <v>331</v>
      </c>
      <c r="L5" s="79" t="s">
        <v>332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146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4187812.8</v>
      </c>
      <c r="G8" s="22">
        <v>6937212.8</v>
      </c>
      <c r="H8" s="22">
        <v>6937212.8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174</v>
      </c>
      <c r="B9" s="86" t="s">
        <v>333</v>
      </c>
      <c r="C9" s="86" t="s">
        <v>334</v>
      </c>
      <c r="D9" s="99" t="s">
        <v>335</v>
      </c>
      <c r="E9" s="100">
        <v>2</v>
      </c>
      <c r="F9" s="22"/>
      <c r="G9" s="22">
        <v>12000</v>
      </c>
      <c r="H9" s="22">
        <v>12000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174</v>
      </c>
      <c r="B10" s="86" t="s">
        <v>336</v>
      </c>
      <c r="C10" s="86" t="s">
        <v>337</v>
      </c>
      <c r="D10" s="99" t="s">
        <v>335</v>
      </c>
      <c r="E10" s="100">
        <v>2</v>
      </c>
      <c r="F10" s="22"/>
      <c r="G10" s="22">
        <v>18000</v>
      </c>
      <c r="H10" s="22">
        <v>18000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174</v>
      </c>
      <c r="B11" s="86" t="s">
        <v>338</v>
      </c>
      <c r="C11" s="86" t="s">
        <v>339</v>
      </c>
      <c r="D11" s="99" t="s">
        <v>335</v>
      </c>
      <c r="E11" s="100">
        <v>2</v>
      </c>
      <c r="F11" s="22"/>
      <c r="G11" s="22">
        <v>4400</v>
      </c>
      <c r="H11" s="22">
        <v>4400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183</v>
      </c>
      <c r="B12" s="86" t="s">
        <v>340</v>
      </c>
      <c r="C12" s="86" t="s">
        <v>341</v>
      </c>
      <c r="D12" s="99" t="s">
        <v>342</v>
      </c>
      <c r="E12" s="100">
        <v>8</v>
      </c>
      <c r="F12" s="22">
        <v>12000</v>
      </c>
      <c r="G12" s="22">
        <v>12000</v>
      </c>
      <c r="H12" s="22">
        <v>12000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183</v>
      </c>
      <c r="B13" s="86" t="s">
        <v>343</v>
      </c>
      <c r="C13" s="86" t="s">
        <v>344</v>
      </c>
      <c r="D13" s="99" t="s">
        <v>345</v>
      </c>
      <c r="E13" s="100">
        <v>9</v>
      </c>
      <c r="F13" s="22">
        <v>532.8</v>
      </c>
      <c r="G13" s="22">
        <v>532.8</v>
      </c>
      <c r="H13" s="22">
        <v>532.8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183</v>
      </c>
      <c r="B14" s="86" t="s">
        <v>346</v>
      </c>
      <c r="C14" s="86" t="s">
        <v>344</v>
      </c>
      <c r="D14" s="99" t="s">
        <v>345</v>
      </c>
      <c r="E14" s="100">
        <v>50</v>
      </c>
      <c r="F14" s="22">
        <v>1480</v>
      </c>
      <c r="G14" s="22">
        <v>1480</v>
      </c>
      <c r="H14" s="22">
        <v>1480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183</v>
      </c>
      <c r="B15" s="86" t="s">
        <v>347</v>
      </c>
      <c r="C15" s="86" t="s">
        <v>348</v>
      </c>
      <c r="D15" s="99" t="s">
        <v>342</v>
      </c>
      <c r="E15" s="100">
        <v>1</v>
      </c>
      <c r="F15" s="22">
        <v>6000</v>
      </c>
      <c r="G15" s="22">
        <v>6000</v>
      </c>
      <c r="H15" s="22">
        <v>6000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183</v>
      </c>
      <c r="B16" s="86" t="s">
        <v>349</v>
      </c>
      <c r="C16" s="86" t="s">
        <v>350</v>
      </c>
      <c r="D16" s="99" t="s">
        <v>351</v>
      </c>
      <c r="E16" s="100">
        <v>1</v>
      </c>
      <c r="F16" s="22">
        <v>82800</v>
      </c>
      <c r="G16" s="22">
        <v>82800</v>
      </c>
      <c r="H16" s="22">
        <v>82800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219</v>
      </c>
      <c r="B17" s="86" t="s">
        <v>352</v>
      </c>
      <c r="C17" s="86" t="s">
        <v>353</v>
      </c>
      <c r="D17" s="99" t="s">
        <v>354</v>
      </c>
      <c r="E17" s="100">
        <v>1</v>
      </c>
      <c r="F17" s="22"/>
      <c r="G17" s="22">
        <v>715000</v>
      </c>
      <c r="H17" s="22">
        <v>715000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219</v>
      </c>
      <c r="B18" s="86" t="s">
        <v>355</v>
      </c>
      <c r="C18" s="86" t="s">
        <v>353</v>
      </c>
      <c r="D18" s="99" t="s">
        <v>354</v>
      </c>
      <c r="E18" s="100">
        <v>1</v>
      </c>
      <c r="F18" s="22"/>
      <c r="G18" s="22">
        <v>2000000</v>
      </c>
      <c r="H18" s="22">
        <v>2000000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219</v>
      </c>
      <c r="B19" s="86" t="s">
        <v>356</v>
      </c>
      <c r="C19" s="86" t="s">
        <v>353</v>
      </c>
      <c r="D19" s="99" t="s">
        <v>354</v>
      </c>
      <c r="E19" s="100">
        <v>1</v>
      </c>
      <c r="F19" s="22">
        <v>4085000</v>
      </c>
      <c r="G19" s="22">
        <v>4085000</v>
      </c>
      <c r="H19" s="22">
        <v>4085000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89" t="s">
        <v>98</v>
      </c>
      <c r="B20" s="90"/>
      <c r="C20" s="90"/>
      <c r="D20" s="90"/>
      <c r="E20" s="97"/>
      <c r="F20" s="22">
        <v>4187812.8</v>
      </c>
      <c r="G20" s="22">
        <v>6937212.8</v>
      </c>
      <c r="H20" s="22">
        <v>6937212.8</v>
      </c>
      <c r="I20" s="22"/>
      <c r="J20" s="22"/>
      <c r="K20" s="22"/>
      <c r="L20" s="22"/>
      <c r="M20" s="22"/>
      <c r="N20" s="22"/>
      <c r="O20" s="22"/>
      <c r="P20" s="22"/>
      <c r="Q20" s="22"/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5" sqref="C15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357</v>
      </c>
    </row>
    <row r="2" ht="27.75" customHeight="1" spans="1:14">
      <c r="A2" s="56" t="s">
        <v>358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"单位名称："&amp;"云南省土壤肥料工作站"</f>
        <v>单位名称：云南省土壤肥料工作站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123</v>
      </c>
    </row>
    <row r="4" ht="15.75" customHeight="1" spans="1:14">
      <c r="A4" s="9" t="s">
        <v>323</v>
      </c>
      <c r="B4" s="72" t="s">
        <v>359</v>
      </c>
      <c r="C4" s="72" t="s">
        <v>360</v>
      </c>
      <c r="D4" s="73" t="s">
        <v>139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329</v>
      </c>
      <c r="G5" s="77" t="s">
        <v>330</v>
      </c>
      <c r="H5" s="78" t="s">
        <v>331</v>
      </c>
      <c r="I5" s="79" t="s">
        <v>332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146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98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320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361</v>
      </c>
    </row>
    <row r="2" ht="27.75" customHeight="1" spans="1:24">
      <c r="A2" s="56" t="s">
        <v>362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"单位名称："&amp;"云南省土壤肥料工作站"</f>
        <v>单位名称：云南省土壤肥料工作站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123</v>
      </c>
    </row>
    <row r="4" ht="19.5" customHeight="1" spans="1:24">
      <c r="A4" s="15" t="s">
        <v>363</v>
      </c>
      <c r="B4" s="10" t="s">
        <v>139</v>
      </c>
      <c r="C4" s="11"/>
      <c r="D4" s="11"/>
      <c r="E4" s="62" t="s">
        <v>364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365</v>
      </c>
      <c r="E5" s="62" t="s">
        <v>366</v>
      </c>
      <c r="F5" s="62" t="s">
        <v>367</v>
      </c>
      <c r="G5" s="62" t="s">
        <v>368</v>
      </c>
      <c r="H5" s="62" t="s">
        <v>369</v>
      </c>
      <c r="I5" s="62" t="s">
        <v>370</v>
      </c>
      <c r="J5" s="62" t="s">
        <v>371</v>
      </c>
      <c r="K5" s="62" t="s">
        <v>372</v>
      </c>
      <c r="L5" s="62" t="s">
        <v>373</v>
      </c>
      <c r="M5" s="62" t="s">
        <v>374</v>
      </c>
      <c r="N5" s="62" t="s">
        <v>375</v>
      </c>
      <c r="O5" s="62" t="s">
        <v>376</v>
      </c>
      <c r="P5" s="62" t="s">
        <v>377</v>
      </c>
      <c r="Q5" s="62" t="s">
        <v>378</v>
      </c>
      <c r="R5" s="62" t="s">
        <v>379</v>
      </c>
      <c r="S5" s="62" t="s">
        <v>380</v>
      </c>
      <c r="T5" s="62" t="s">
        <v>381</v>
      </c>
      <c r="U5" s="62" t="s">
        <v>382</v>
      </c>
      <c r="V5" s="62" t="s">
        <v>383</v>
      </c>
      <c r="W5" s="62" t="s">
        <v>384</v>
      </c>
      <c r="X5" s="62" t="s">
        <v>385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320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386</v>
      </c>
    </row>
    <row r="2" ht="28.5" customHeight="1" spans="1:10">
      <c r="A2" s="45" t="s">
        <v>387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"单位名称："&amp;"云南省土壤肥料工作站"</f>
        <v>单位名称：云南省土壤肥料工作站</v>
      </c>
    </row>
    <row r="4" ht="44.25" customHeight="1" spans="1:10">
      <c r="A4" s="47" t="s">
        <v>235</v>
      </c>
      <c r="B4" s="47" t="s">
        <v>236</v>
      </c>
      <c r="C4" s="47" t="s">
        <v>237</v>
      </c>
      <c r="D4" s="47" t="s">
        <v>238</v>
      </c>
      <c r="E4" s="47" t="s">
        <v>239</v>
      </c>
      <c r="F4" s="48" t="s">
        <v>240</v>
      </c>
      <c r="G4" s="47" t="s">
        <v>241</v>
      </c>
      <c r="H4" s="48" t="s">
        <v>242</v>
      </c>
      <c r="I4" s="48" t="s">
        <v>243</v>
      </c>
      <c r="J4" s="47" t="s">
        <v>244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320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388</v>
      </c>
    </row>
    <row r="2" ht="30.65" customHeight="1" spans="1:8">
      <c r="A2" s="36" t="s">
        <v>389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"单位名称："&amp;"云南省土壤肥料工作站"</f>
        <v>单位名称：云南省土壤肥料工作站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132</v>
      </c>
      <c r="B4" s="37" t="s">
        <v>390</v>
      </c>
      <c r="C4" s="37" t="s">
        <v>391</v>
      </c>
      <c r="D4" s="37" t="s">
        <v>392</v>
      </c>
      <c r="E4" s="37" t="s">
        <v>393</v>
      </c>
      <c r="F4" s="37" t="s">
        <v>394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327</v>
      </c>
      <c r="G5" s="37" t="s">
        <v>395</v>
      </c>
      <c r="H5" s="37" t="s">
        <v>396</v>
      </c>
    </row>
    <row r="6" ht="18.75" customHeight="1" spans="1:8">
      <c r="A6" s="38" t="s">
        <v>115</v>
      </c>
      <c r="B6" s="38" t="s">
        <v>116</v>
      </c>
      <c r="C6" s="38" t="s">
        <v>117</v>
      </c>
      <c r="D6" s="38" t="s">
        <v>118</v>
      </c>
      <c r="E6" s="38" t="s">
        <v>119</v>
      </c>
      <c r="F6" s="38" t="s">
        <v>120</v>
      </c>
      <c r="G6" s="38" t="s">
        <v>397</v>
      </c>
      <c r="H6" s="38" t="s">
        <v>398</v>
      </c>
    </row>
    <row r="7" ht="29.9" customHeight="1" spans="1:8">
      <c r="A7" s="39" t="s">
        <v>45</v>
      </c>
      <c r="B7" s="39" t="s">
        <v>399</v>
      </c>
      <c r="C7" s="39" t="s">
        <v>348</v>
      </c>
      <c r="D7" s="39" t="s">
        <v>400</v>
      </c>
      <c r="E7" s="37" t="s">
        <v>342</v>
      </c>
      <c r="F7" s="40">
        <v>1</v>
      </c>
      <c r="G7" s="41">
        <v>6000</v>
      </c>
      <c r="H7" s="41">
        <v>6000</v>
      </c>
    </row>
    <row r="8" ht="29.9" customHeight="1" spans="1:8">
      <c r="A8" s="39" t="s">
        <v>45</v>
      </c>
      <c r="B8" s="39" t="s">
        <v>399</v>
      </c>
      <c r="C8" s="39" t="s">
        <v>341</v>
      </c>
      <c r="D8" s="39" t="s">
        <v>401</v>
      </c>
      <c r="E8" s="37" t="s">
        <v>342</v>
      </c>
      <c r="F8" s="40">
        <v>8</v>
      </c>
      <c r="G8" s="41">
        <v>1500</v>
      </c>
      <c r="H8" s="41">
        <v>12000</v>
      </c>
    </row>
    <row r="9" ht="29.9" customHeight="1" spans="1:8">
      <c r="A9" s="39" t="s">
        <v>45</v>
      </c>
      <c r="B9" s="39" t="s">
        <v>402</v>
      </c>
      <c r="C9" s="39" t="s">
        <v>403</v>
      </c>
      <c r="D9" s="39" t="s">
        <v>404</v>
      </c>
      <c r="E9" s="37" t="s">
        <v>256</v>
      </c>
      <c r="F9" s="40">
        <v>1</v>
      </c>
      <c r="G9" s="41">
        <v>1900000</v>
      </c>
      <c r="H9" s="41">
        <v>1900000</v>
      </c>
    </row>
    <row r="10" ht="20.15" customHeight="1" spans="1:8">
      <c r="A10" s="37" t="s">
        <v>30</v>
      </c>
      <c r="B10" s="37"/>
      <c r="C10" s="37"/>
      <c r="D10" s="37"/>
      <c r="E10" s="37"/>
      <c r="F10" s="40">
        <v>10</v>
      </c>
      <c r="G10" s="41"/>
      <c r="H10" s="41">
        <v>1918000</v>
      </c>
    </row>
    <row r="11" ht="19.5" customHeight="1" spans="1:8">
      <c r="A11" s="39" t="s">
        <v>405</v>
      </c>
      <c r="B11" s="39"/>
      <c r="C11" s="39"/>
      <c r="D11" s="39"/>
      <c r="E11" s="39"/>
      <c r="F11" s="42"/>
      <c r="G11" s="43"/>
      <c r="H11" s="43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5"/>
  <sheetViews>
    <sheetView showZeros="0" topLeftCell="A3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406</v>
      </c>
    </row>
    <row r="2" ht="27.75" customHeight="1" spans="1:11">
      <c r="A2" s="27" t="s">
        <v>407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"单位名称："&amp;"云南省土壤肥料工作站"</f>
        <v>单位名称：云南省土壤肥料工作站</v>
      </c>
      <c r="B3" s="5"/>
      <c r="C3" s="5"/>
      <c r="D3" s="5"/>
      <c r="E3" s="5"/>
      <c r="F3" s="5"/>
      <c r="G3" s="5"/>
      <c r="H3" s="6"/>
      <c r="I3" s="6"/>
      <c r="J3" s="6"/>
      <c r="K3" s="7" t="s">
        <v>123</v>
      </c>
    </row>
    <row r="4" ht="21.75" customHeight="1" spans="1:11">
      <c r="A4" s="8" t="s">
        <v>212</v>
      </c>
      <c r="B4" s="8" t="s">
        <v>134</v>
      </c>
      <c r="C4" s="8" t="s">
        <v>213</v>
      </c>
      <c r="D4" s="9" t="s">
        <v>135</v>
      </c>
      <c r="E4" s="9" t="s">
        <v>136</v>
      </c>
      <c r="F4" s="9" t="s">
        <v>137</v>
      </c>
      <c r="G4" s="9" t="s">
        <v>138</v>
      </c>
      <c r="H4" s="15" t="s">
        <v>30</v>
      </c>
      <c r="I4" s="10" t="s">
        <v>408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 t="s">
        <v>409</v>
      </c>
      <c r="C8" s="30"/>
      <c r="D8" s="30"/>
      <c r="E8" s="30"/>
      <c r="F8" s="30"/>
      <c r="G8" s="30"/>
      <c r="H8" s="22">
        <v>726600</v>
      </c>
      <c r="I8" s="22">
        <v>726600</v>
      </c>
      <c r="J8" s="22"/>
      <c r="K8" s="22"/>
    </row>
    <row r="9" ht="30.65" customHeight="1" spans="1:11">
      <c r="A9" s="20" t="s">
        <v>217</v>
      </c>
      <c r="B9" s="20" t="s">
        <v>409</v>
      </c>
      <c r="C9" s="20" t="s">
        <v>45</v>
      </c>
      <c r="D9" s="20" t="s">
        <v>86</v>
      </c>
      <c r="E9" s="20" t="s">
        <v>87</v>
      </c>
      <c r="F9" s="20" t="s">
        <v>188</v>
      </c>
      <c r="G9" s="20" t="s">
        <v>189</v>
      </c>
      <c r="H9" s="22">
        <v>1910</v>
      </c>
      <c r="I9" s="22">
        <v>1910</v>
      </c>
      <c r="J9" s="22"/>
      <c r="K9" s="22"/>
    </row>
    <row r="10" ht="30.65" customHeight="1" spans="1:11">
      <c r="A10" s="20" t="s">
        <v>217</v>
      </c>
      <c r="B10" s="20" t="s">
        <v>409</v>
      </c>
      <c r="C10" s="20" t="s">
        <v>45</v>
      </c>
      <c r="D10" s="20" t="s">
        <v>86</v>
      </c>
      <c r="E10" s="20" t="s">
        <v>87</v>
      </c>
      <c r="F10" s="20" t="s">
        <v>410</v>
      </c>
      <c r="G10" s="20" t="s">
        <v>411</v>
      </c>
      <c r="H10" s="22">
        <v>15000</v>
      </c>
      <c r="I10" s="22">
        <v>15000</v>
      </c>
      <c r="J10" s="22"/>
      <c r="K10" s="22"/>
    </row>
    <row r="11" ht="30.65" customHeight="1" spans="1:11">
      <c r="A11" s="20" t="s">
        <v>217</v>
      </c>
      <c r="B11" s="20" t="s">
        <v>409</v>
      </c>
      <c r="C11" s="20" t="s">
        <v>45</v>
      </c>
      <c r="D11" s="20" t="s">
        <v>86</v>
      </c>
      <c r="E11" s="20" t="s">
        <v>87</v>
      </c>
      <c r="F11" s="20" t="s">
        <v>202</v>
      </c>
      <c r="G11" s="20" t="s">
        <v>203</v>
      </c>
      <c r="H11" s="22">
        <v>521470</v>
      </c>
      <c r="I11" s="22">
        <v>521470</v>
      </c>
      <c r="J11" s="22"/>
      <c r="K11" s="22"/>
    </row>
    <row r="12" ht="30.65" customHeight="1" spans="1:11">
      <c r="A12" s="20" t="s">
        <v>217</v>
      </c>
      <c r="B12" s="20" t="s">
        <v>409</v>
      </c>
      <c r="C12" s="20" t="s">
        <v>45</v>
      </c>
      <c r="D12" s="20" t="s">
        <v>86</v>
      </c>
      <c r="E12" s="20" t="s">
        <v>87</v>
      </c>
      <c r="F12" s="20" t="s">
        <v>204</v>
      </c>
      <c r="G12" s="20" t="s">
        <v>205</v>
      </c>
      <c r="H12" s="22">
        <v>16000</v>
      </c>
      <c r="I12" s="22">
        <v>16000</v>
      </c>
      <c r="J12" s="22"/>
      <c r="K12" s="22"/>
    </row>
    <row r="13" ht="30.65" customHeight="1" spans="1:11">
      <c r="A13" s="20" t="s">
        <v>217</v>
      </c>
      <c r="B13" s="20" t="s">
        <v>409</v>
      </c>
      <c r="C13" s="20" t="s">
        <v>45</v>
      </c>
      <c r="D13" s="20" t="s">
        <v>86</v>
      </c>
      <c r="E13" s="20" t="s">
        <v>87</v>
      </c>
      <c r="F13" s="20" t="s">
        <v>206</v>
      </c>
      <c r="G13" s="20" t="s">
        <v>207</v>
      </c>
      <c r="H13" s="22">
        <v>148220</v>
      </c>
      <c r="I13" s="22">
        <v>148220</v>
      </c>
      <c r="J13" s="22"/>
      <c r="K13" s="22"/>
    </row>
    <row r="14" ht="30.65" customHeight="1" spans="1:11">
      <c r="A14" s="20" t="s">
        <v>217</v>
      </c>
      <c r="B14" s="20" t="s">
        <v>409</v>
      </c>
      <c r="C14" s="20" t="s">
        <v>45</v>
      </c>
      <c r="D14" s="20" t="s">
        <v>86</v>
      </c>
      <c r="E14" s="20" t="s">
        <v>87</v>
      </c>
      <c r="F14" s="20" t="s">
        <v>184</v>
      </c>
      <c r="G14" s="20" t="s">
        <v>185</v>
      </c>
      <c r="H14" s="22">
        <v>24000</v>
      </c>
      <c r="I14" s="22">
        <v>24000</v>
      </c>
      <c r="J14" s="22"/>
      <c r="K14" s="22"/>
    </row>
    <row r="15" ht="18.75" customHeight="1" spans="1:11">
      <c r="A15" s="31" t="s">
        <v>98</v>
      </c>
      <c r="B15" s="32"/>
      <c r="C15" s="32"/>
      <c r="D15" s="32"/>
      <c r="E15" s="32"/>
      <c r="F15" s="32"/>
      <c r="G15" s="33"/>
      <c r="H15" s="22">
        <v>726600</v>
      </c>
      <c r="I15" s="22">
        <v>726600</v>
      </c>
      <c r="J15" s="22"/>
      <c r="K15" s="22"/>
    </row>
  </sheetData>
  <mergeCells count="15">
    <mergeCell ref="A2:K2"/>
    <mergeCell ref="A3:G3"/>
    <mergeCell ref="I4:K4"/>
    <mergeCell ref="A15:G15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412</v>
      </c>
    </row>
    <row r="2" ht="27.75" customHeight="1" spans="1:7">
      <c r="A2" s="3" t="s">
        <v>413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"单位名称："&amp;"云南省土壤肥料工作站"</f>
        <v>单位名称：云南省土壤肥料工作站</v>
      </c>
      <c r="B3" s="5"/>
      <c r="C3" s="5"/>
      <c r="D3" s="5"/>
      <c r="E3" s="6"/>
      <c r="F3" s="6"/>
      <c r="G3" s="7" t="s">
        <v>123</v>
      </c>
    </row>
    <row r="4" ht="21.75" customHeight="1" spans="1:7">
      <c r="A4" s="8" t="s">
        <v>213</v>
      </c>
      <c r="B4" s="8" t="s">
        <v>212</v>
      </c>
      <c r="C4" s="8" t="s">
        <v>134</v>
      </c>
      <c r="D4" s="9" t="s">
        <v>414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415</v>
      </c>
      <c r="F5" s="9" t="s">
        <v>416</v>
      </c>
      <c r="G5" s="9" t="s">
        <v>417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10177400</v>
      </c>
      <c r="F8" s="22">
        <v>10177400</v>
      </c>
      <c r="G8" s="22">
        <v>10177400</v>
      </c>
    </row>
    <row r="9" ht="29.9" customHeight="1" spans="1:7">
      <c r="A9" s="20"/>
      <c r="B9" s="20" t="s">
        <v>418</v>
      </c>
      <c r="C9" s="20" t="s">
        <v>226</v>
      </c>
      <c r="D9" s="20" t="s">
        <v>419</v>
      </c>
      <c r="E9" s="22">
        <v>1977400</v>
      </c>
      <c r="F9" s="22">
        <v>1977400</v>
      </c>
      <c r="G9" s="22">
        <v>1977400</v>
      </c>
    </row>
    <row r="10" ht="29.9" customHeight="1" spans="1:7">
      <c r="A10" s="23"/>
      <c r="B10" s="20" t="s">
        <v>420</v>
      </c>
      <c r="C10" s="20" t="s">
        <v>219</v>
      </c>
      <c r="D10" s="20" t="s">
        <v>419</v>
      </c>
      <c r="E10" s="22">
        <v>8200000</v>
      </c>
      <c r="F10" s="22">
        <v>8200000</v>
      </c>
      <c r="G10" s="22">
        <v>8200000</v>
      </c>
    </row>
    <row r="11" ht="18.75" customHeight="1" spans="1:7">
      <c r="A11" s="24" t="s">
        <v>30</v>
      </c>
      <c r="B11" s="25" t="s">
        <v>421</v>
      </c>
      <c r="C11" s="25"/>
      <c r="D11" s="26"/>
      <c r="E11" s="22">
        <v>10177400</v>
      </c>
      <c r="F11" s="22">
        <v>10177400</v>
      </c>
      <c r="G11" s="22">
        <v>10177400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2026-02-24T07:32:00Z</dcterms:created>
  <dcterms:modified xsi:type="dcterms:W3CDTF">2026-02-25T01:37:08Z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8DAA158DA99F4DC2B1EB60B9F8592797_13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